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Orhei" sheetId="1" r:id="rId1"/>
    <sheet name="Rezina" sheetId="2" r:id="rId2"/>
    <sheet name="Telenești" sheetId="3" r:id="rId3"/>
    <sheet name="Șoldănești" sheetId="4" r:id="rId4"/>
  </sheets>
  <definedNames/>
  <calcPr fullCalcOnLoad="1"/>
</workbook>
</file>

<file path=xl/sharedStrings.xml><?xml version="1.0" encoding="utf-8"?>
<sst xmlns="http://schemas.openxmlformats.org/spreadsheetml/2006/main" count="548" uniqueCount="216">
  <si>
    <t>Nr.</t>
  </si>
  <si>
    <t>Revizuire civile şi comerciale</t>
  </si>
  <si>
    <t>Cauze penale examinate</t>
  </si>
  <si>
    <t>Hotărîri casate</t>
  </si>
  <si>
    <t>Hotărîri modificate</t>
  </si>
  <si>
    <t>Prelungiri de ţinere sub arest</t>
  </si>
  <si>
    <t>Cauze civile şi comerciale în ordonanţă</t>
  </si>
  <si>
    <t>Materiale contravenţionale (fizice și juridice)</t>
  </si>
  <si>
    <t>Hotărîri contestate</t>
  </si>
  <si>
    <t>Total general</t>
  </si>
  <si>
    <t>Hotărîri menținute</t>
  </si>
  <si>
    <t xml:space="preserve">Cauze civile încheiate </t>
  </si>
  <si>
    <t>Cauze comerciale încheiate</t>
  </si>
  <si>
    <t>Sentințe menținute</t>
  </si>
  <si>
    <t>Casate cu pronunțatea unei noi hotărîri</t>
  </si>
  <si>
    <t>Contencios administrativ încheiate</t>
  </si>
  <si>
    <t>inclusiv, civile examinate cu pronunţarea hotărîrii</t>
  </si>
  <si>
    <t>inclusiv, comerciale examinate cu pronunţarea hotărîrii</t>
  </si>
  <si>
    <t>inclusiv, contencios examinate cu pronunţarea hotărîrii</t>
  </si>
  <si>
    <t>inclusiv, examinate cu pronunţarea sentinţei</t>
  </si>
  <si>
    <t>Casate cu remiterea la rejudecare</t>
  </si>
  <si>
    <t>Plângeri art.298-299 CPP</t>
  </si>
  <si>
    <t>Demersuri art.300-306 CPP</t>
  </si>
  <si>
    <t>Restanța la sfârșitul perioadei (toate cauzele și materialele)</t>
  </si>
  <si>
    <t>Cauzele aflate în procedură (restanța la începutul periodei+cauzele parvenite)</t>
  </si>
  <si>
    <t>Revizuiri penale</t>
  </si>
  <si>
    <t>VERONICA CUPCEA</t>
  </si>
  <si>
    <t>ECATERRINA BUZU</t>
  </si>
  <si>
    <t>VIORICA SEVERIN</t>
  </si>
  <si>
    <t>Total sarcina efectiv lucrată per judecător</t>
  </si>
  <si>
    <t>Extradarea</t>
  </si>
  <si>
    <t>Inclusiv cauze civile aflate în procedură m m de 12 luni</t>
  </si>
  <si>
    <t>Inclusiv cauze penale aflate în procedură m m de 12 luni</t>
  </si>
  <si>
    <t>Contestaţii împotriva hot aut comp  Art.395 al.2 CC</t>
  </si>
  <si>
    <t>Mandate de arest și arest la domiciliu</t>
  </si>
  <si>
    <t>inclusiv demersuri schimbarea pedepsei</t>
  </si>
  <si>
    <t>inclusiv recunoașterea hotărîrilor penale a statelor străine pe teritoriul RM</t>
  </si>
  <si>
    <t>inclusiv recunoașterea hotărîrilor civile a statelor străine pe teritoriul RM</t>
  </si>
  <si>
    <t>IURIE MOVILĂ</t>
  </si>
  <si>
    <t>inclusiv cereri de acordare a asistenței juridie parvenite MJ</t>
  </si>
  <si>
    <t>Cereri de acordare a asistenței juridie parvenite MJ</t>
  </si>
  <si>
    <t>VITALIE PÎSLARIUC</t>
  </si>
  <si>
    <r>
      <t xml:space="preserve">Notă:Datele indicate în tabel la rubrica </t>
    </r>
    <r>
      <rPr>
        <i/>
        <sz val="8"/>
        <color indexed="8"/>
        <rFont val="Times New Roman"/>
        <family val="1"/>
      </rPr>
      <t>total general</t>
    </r>
    <r>
      <rPr>
        <sz val="8"/>
        <color indexed="8"/>
        <rFont val="Times New Roman"/>
        <family val="1"/>
      </rPr>
      <t xml:space="preserve"> trebuie să coincidă cu datele din rapoartele statistice </t>
    </r>
  </si>
  <si>
    <t>Examinate demersuri schimbarea pedepsei</t>
  </si>
  <si>
    <t>Numele, prenumele judecătorului</t>
  </si>
  <si>
    <t xml:space="preserve">               cauze civile mai mult de 24 luni</t>
  </si>
  <si>
    <t xml:space="preserve">               cauze civile mai mult de 36 luni</t>
  </si>
  <si>
    <t xml:space="preserve">              cauze penale mai mult de 24 luni</t>
  </si>
  <si>
    <t xml:space="preserve">              cauze penale mai mult de 36 luni</t>
  </si>
  <si>
    <t>CRISTINA TROIANOVSCHI</t>
  </si>
  <si>
    <t>cauze penale în privința persoanelor juridice</t>
  </si>
  <si>
    <t>MIHAIL PROCA</t>
  </si>
  <si>
    <t>Cereri legate de executarea hotărîrilor cu caracter civil</t>
  </si>
  <si>
    <t>Cereri cu privire la contestarea încheierilor ex. judec.</t>
  </si>
  <si>
    <t>Recunoașterea hotărîrilor civile a statelor străine pe teritoriul RM</t>
  </si>
  <si>
    <t>Recunoașterea hotărîrilor penale a statelor străine pe teritoriul RM</t>
  </si>
  <si>
    <t>VEACESLAV CARAGIA</t>
  </si>
  <si>
    <t>EUGENIU CIUBOTARU</t>
  </si>
  <si>
    <t>ALEXANDRA ROMANAȘ</t>
  </si>
  <si>
    <t>Revizuiri materiale examinate conform art.469-471 CP</t>
  </si>
  <si>
    <t>STELIANA LAZARI</t>
  </si>
  <si>
    <t xml:space="preserve">inclusiv materiale privind punerea în executare a hotărîrilor art.469-471 </t>
  </si>
  <si>
    <t>Examinarea  revizuirilor hotărîrilor în cauzele  contravenționale</t>
  </si>
  <si>
    <t>Materiale privind punerea în executare a hotărîrilor  art.469-471 CP</t>
  </si>
  <si>
    <t>ALINA BALAN</t>
  </si>
  <si>
    <t>Veronica CUPCEA</t>
  </si>
  <si>
    <t xml:space="preserve">Numele prenumele și semnătura executorului </t>
  </si>
  <si>
    <t xml:space="preserve">Numele prenume și semnătura preşedintelui instanţei judecătoreşti                                </t>
  </si>
  <si>
    <t>Cauze insolvabilitate încheiate</t>
  </si>
  <si>
    <t>inclusiv, insolvabiliate examinate cu pronunţarea hotărîrii</t>
  </si>
  <si>
    <t>Vera Spînu 023520909</t>
  </si>
  <si>
    <t>Total cauze încheiate (sumarea rubricilor 2, 8, 14,20)</t>
  </si>
  <si>
    <t>Total  examinate cu pronunțarea hotărîrii(sumarea rubricilor 3, 9, 15,21)</t>
  </si>
  <si>
    <t>Total hotărîri contestate(sumarea rubricilor 4,10, 16, 22)</t>
  </si>
  <si>
    <t>Total hotărîri menținute(sumarea rubricilor 5, 11, 17, 23)</t>
  </si>
  <si>
    <t>Total hotărîri modificate(sumarea rubricilor 6, 12, 18, 24)</t>
  </si>
  <si>
    <t>Total hotărîri casate(sumarea rubricilor 7, 13, 19, 25)</t>
  </si>
  <si>
    <t>Calitatea activității judecătorilor cu privire la înfăptuirea actului de justiție  6 luni 2020 Judecătoria Orhei sediul central</t>
  </si>
  <si>
    <t>Activitatea Judecătoriei Orhei (sediul Rezina) în perioada 6  luni  2020</t>
  </si>
  <si>
    <t xml:space="preserve"> rest î/anului + repartizate = încheiate + restanţa la s/anului</t>
  </si>
  <si>
    <t>№</t>
  </si>
  <si>
    <t>judecători</t>
  </si>
  <si>
    <t xml:space="preserve"> cauze penale</t>
  </si>
  <si>
    <t xml:space="preserve">                                            </t>
  </si>
  <si>
    <t xml:space="preserve">         </t>
  </si>
  <si>
    <t xml:space="preserve">     </t>
  </si>
  <si>
    <t>cauze civile</t>
  </si>
  <si>
    <t>contravenționale</t>
  </si>
  <si>
    <t xml:space="preserve">       activ jud instrucţie</t>
  </si>
  <si>
    <t>Total</t>
  </si>
  <si>
    <t xml:space="preserve">2i </t>
  </si>
  <si>
    <t>2c</t>
  </si>
  <si>
    <t>2po</t>
  </si>
  <si>
    <t>rest î/an</t>
  </si>
  <si>
    <t>repartizat</t>
  </si>
  <si>
    <t>înch</t>
  </si>
  <si>
    <t>restanţa</t>
  </si>
  <si>
    <t>m/m 12</t>
  </si>
  <si>
    <t>m/m</t>
  </si>
  <si>
    <t>sarc lun</t>
  </si>
  <si>
    <t>m/m 24,36 l</t>
  </si>
  <si>
    <t>sent. anulate</t>
  </si>
  <si>
    <t>înch econ</t>
  </si>
  <si>
    <t>înch 25</t>
  </si>
  <si>
    <t>înch ord</t>
  </si>
  <si>
    <t>înch c/adm</t>
  </si>
  <si>
    <t>total exam</t>
  </si>
  <si>
    <t>sarc. lun.</t>
  </si>
  <si>
    <t>hot anul</t>
  </si>
  <si>
    <t>hot mod</t>
  </si>
  <si>
    <r>
      <rPr>
        <b/>
        <sz val="14"/>
        <rFont val="Times New Roman"/>
        <family val="1"/>
      </rPr>
      <t xml:space="preserve">m/m </t>
    </r>
    <r>
      <rPr>
        <b/>
        <sz val="10"/>
        <rFont val="Times New Roman"/>
        <family val="1"/>
      </rPr>
      <t>12,24,36</t>
    </r>
  </si>
  <si>
    <t>4d</t>
  </si>
  <si>
    <t>5r</t>
  </si>
  <si>
    <t>4rh</t>
  </si>
  <si>
    <t>mandat</t>
  </si>
  <si>
    <t>prelungire</t>
  </si>
  <si>
    <t>autorizare</t>
  </si>
  <si>
    <t>plîngeri</t>
  </si>
  <si>
    <t>total</t>
  </si>
  <si>
    <t>examinate</t>
  </si>
  <si>
    <t>sarcina  lunară</t>
  </si>
  <si>
    <t xml:space="preserve"> 24 l</t>
  </si>
  <si>
    <t>5rh</t>
  </si>
  <si>
    <t>Ivan Parii</t>
  </si>
  <si>
    <t>Igor Negreanu</t>
  </si>
  <si>
    <t>V.Pislariuc</t>
  </si>
  <si>
    <t>L.Tetiu</t>
  </si>
  <si>
    <t>V.Cuculescu</t>
  </si>
  <si>
    <t>D.Cebanița</t>
  </si>
  <si>
    <t xml:space="preserve">în total </t>
  </si>
  <si>
    <t xml:space="preserve"> </t>
  </si>
  <si>
    <t>medie 5  jud-tori</t>
  </si>
  <si>
    <t>cauze penale</t>
  </si>
  <si>
    <t xml:space="preserve"> revizuire</t>
  </si>
  <si>
    <r>
      <t xml:space="preserve">                </t>
    </r>
    <r>
      <rPr>
        <b/>
        <sz val="13"/>
        <rFont val="Times New Roman"/>
        <family val="1"/>
      </rPr>
      <t xml:space="preserve"> cauze civile</t>
    </r>
  </si>
  <si>
    <t>mater.contravenționale</t>
  </si>
  <si>
    <t xml:space="preserve"> mater/jud-lui de instrucție</t>
  </si>
  <si>
    <t xml:space="preserve"> alte materiale</t>
  </si>
  <si>
    <t>TOTAL</t>
  </si>
  <si>
    <t>1rs</t>
  </si>
  <si>
    <t>21rh</t>
  </si>
  <si>
    <t>2i</t>
  </si>
  <si>
    <t>2rh</t>
  </si>
  <si>
    <t>4,5 rh</t>
  </si>
  <si>
    <t>7 extrad</t>
  </si>
  <si>
    <t>8 rec h pen</t>
  </si>
  <si>
    <t>9 rec h civ</t>
  </si>
  <si>
    <t>27 acord asis</t>
  </si>
  <si>
    <t>Restanța la începutul d/seamă</t>
  </si>
  <si>
    <t>Parvenite 6 luni 2020</t>
  </si>
  <si>
    <t>Examinate 6 luni 2020</t>
  </si>
  <si>
    <t>Restanța la sfîrșitul d/s la 6 luni 2020</t>
  </si>
  <si>
    <t xml:space="preserve">     Preşedinte al Judecătoriei  Orhei   ________________________   Veronica CUPCEA</t>
  </si>
  <si>
    <t>Calitatea activității judecătorilor cu privire la înfăptuirea actului de justiție 6 luni 2020 Judecătoria Orhei, sediul Rezina</t>
  </si>
  <si>
    <t>NP judecătorului</t>
  </si>
  <si>
    <t>V.Pîslariuc</t>
  </si>
  <si>
    <t>Total cauze încheiate (sumarea rubricilor 2, 8, 14)</t>
  </si>
  <si>
    <t>Total cauze examinate cu pronunțarea hotărîrii(sumarea rubricilor 3, 9, 15)</t>
  </si>
  <si>
    <t>Total hotărîri contestate(sumarea rubricilor 4,10, 16)</t>
  </si>
  <si>
    <t>Total hotărîri menținute(sumarea rubricilor 5, 11, 17)</t>
  </si>
  <si>
    <t>Total hotărîri modificate(sumarea rubricilor 6, 12, 18)</t>
  </si>
  <si>
    <t>Total hotărîri casate(sumarea rubricilor 7, 13, 19)</t>
  </si>
  <si>
    <t>cereri legate de executarea hotărîrilor cu caracter civil</t>
  </si>
  <si>
    <t>cereri cu privire la contestarea încheierilor ex. judec.</t>
  </si>
  <si>
    <t>recunoașterea hotărîrilor civile a statelor străine pe teritoriul RM</t>
  </si>
  <si>
    <t>Materiale privind punerea în executare a hotărîrilor judecătorești art.469-471 CP</t>
  </si>
  <si>
    <t>recunoașterea hotărîrilor penale a statelor străine pe teritoriul RM</t>
  </si>
  <si>
    <t>Cauze penale exam. în privința persoanelor juridice</t>
  </si>
  <si>
    <t>examinate demersuri schimbarea pedepsei</t>
  </si>
  <si>
    <t>Examinarea cererilor cu privire la revizuirea hotărîrilor în cauzele  contravenționale</t>
  </si>
  <si>
    <t xml:space="preserve">inclusiv materiale privind punerea în executare a hotărîrilor judecătorești art.469-471 </t>
  </si>
  <si>
    <t>Cauze civile mai mult de 24 luni</t>
  </si>
  <si>
    <t>Cauze civile mai mult de 36 luni</t>
  </si>
  <si>
    <t>Cauze penale mai mult de 24 luni</t>
  </si>
  <si>
    <t>Cauze penale mai mult de 36 luni</t>
  </si>
  <si>
    <r>
      <t xml:space="preserve">Notă:Datele indicate în tabel la rubrica </t>
    </r>
    <r>
      <rPr>
        <i/>
        <sz val="8"/>
        <color indexed="8"/>
        <rFont val="Times New Roman"/>
        <family val="1"/>
      </rPr>
      <t>total general</t>
    </r>
    <r>
      <rPr>
        <sz val="8"/>
        <color indexed="8"/>
        <rFont val="Times New Roman"/>
        <family val="1"/>
      </rPr>
      <t xml:space="preserve"> trebuie să coincidă cu datele din rapoartele statistice </t>
    </r>
  </si>
  <si>
    <r>
      <t xml:space="preserve">Notă:Datele indicate în tabel la rubrica </t>
    </r>
    <r>
      <rPr>
        <i/>
        <sz val="8"/>
        <color indexed="8"/>
        <rFont val="Times New Roman"/>
        <family val="1"/>
      </rPr>
      <t>total general</t>
    </r>
    <r>
      <rPr>
        <sz val="8"/>
        <color indexed="8"/>
        <rFont val="Times New Roman"/>
        <family val="1"/>
      </rPr>
      <t xml:space="preserve"> trebuie să coincidă cu datele din rapoartele statistice </t>
    </r>
  </si>
  <si>
    <t>Semnătura preşedintelui instanţei judecătoreşti ___________________________Veronica CUPCEA</t>
  </si>
  <si>
    <t>Ciburciu Ludmila</t>
  </si>
  <si>
    <t>Numele Prenumele şi semnătura executorului __________________Elena Moraru</t>
  </si>
  <si>
    <t>nr.tel.25425610</t>
  </si>
  <si>
    <t>Numărul de telefon a executorului 023520437</t>
  </si>
  <si>
    <t>Calitatea activității judecătorilor cu privire la înfăptuirea actului de justiție pe 6 luni anul 2020  judecătoria Orhei ,sediul Telenești</t>
  </si>
  <si>
    <t>ludmila Iarmaliuc</t>
  </si>
  <si>
    <t xml:space="preserve">Gheorghe Popa </t>
  </si>
  <si>
    <t>Veronica Cupcea</t>
  </si>
  <si>
    <t xml:space="preserve">  </t>
  </si>
  <si>
    <t>Examinate cereri legate de executarea hotărîrilor cu caracter civil</t>
  </si>
  <si>
    <t>Examinate cereri cu privire la contestarea încheierilor executorului judecătoresc</t>
  </si>
  <si>
    <t>cereri de acordarea  asistenţei juridice parvenite MJ</t>
  </si>
  <si>
    <t>Dosare de insolvabilitate</t>
  </si>
  <si>
    <t>cauze civile privind insolvabilitatea in revizuire</t>
  </si>
  <si>
    <t>Sentințe apelate</t>
  </si>
  <si>
    <t>Fara modificari</t>
  </si>
  <si>
    <t>materiale privind punerea  în executare a hotărîrelor judecătoreşti pe art.469-471 Cod Penal</t>
  </si>
  <si>
    <t>revizuire penale</t>
  </si>
  <si>
    <t>recunoaşterea hotărîrelor penale a statelor străine pe teritoriul RM</t>
  </si>
  <si>
    <t>extradarea</t>
  </si>
  <si>
    <t>Cauze penale examinate în privința persoanelor juridice</t>
  </si>
  <si>
    <t>Mandate de arest</t>
  </si>
  <si>
    <t>demersuri examinate cu schimbarea măsurii de pedeapsă  4d</t>
  </si>
  <si>
    <t>Examinarea cererilor cu privire la revizuirea deciziilor și a hotărîrilor în cauzele  contravenționale</t>
  </si>
  <si>
    <t>Contestaţii depuse împotriva hotărîrilor autorităților competente  Art.395 al.2 CC</t>
  </si>
  <si>
    <t>Inclusiv cauze civile aflate în procedură mai mult de 12 luni</t>
  </si>
  <si>
    <t>Inclusiv cauze penale aflate în procedură mai mult de 12 luni</t>
  </si>
  <si>
    <t>Tatal sarcina efectiv lucrată per judecător</t>
  </si>
  <si>
    <r>
      <t xml:space="preserve">Notă:Datele indicate în tabel la rubrica </t>
    </r>
    <r>
      <rPr>
        <b/>
        <i/>
        <sz val="11"/>
        <color indexed="8"/>
        <rFont val="Times New Roman"/>
        <family val="1"/>
      </rPr>
      <t>total general</t>
    </r>
    <r>
      <rPr>
        <b/>
        <sz val="11"/>
        <color indexed="8"/>
        <rFont val="Times New Roman"/>
        <family val="1"/>
      </rPr>
      <t xml:space="preserve"> trebuie să coincidă cu datele din rapoartele statistice pe   6 luni 2020</t>
    </r>
  </si>
  <si>
    <t>Conducator Cupcea Veronica_____________________________</t>
  </si>
  <si>
    <t xml:space="preserve">executor   Roșca  Svetlana </t>
  </si>
  <si>
    <t>tel.258-2-36-80</t>
  </si>
  <si>
    <t>Calitatea activității judecătorilor cu privire la înfăptuirea actului de justiție 6 luni 2020 Judecătoria Orhei, sediul Șoldănești</t>
  </si>
  <si>
    <t xml:space="preserve">Elvira Lavciuc </t>
  </si>
  <si>
    <t>Romona Moșneguțu</t>
  </si>
  <si>
    <t>Chirilov Nicolae</t>
  </si>
  <si>
    <t>Președinte___________________________Cupcea Veronica</t>
  </si>
  <si>
    <t>Executor          ________________                             Șarcanean Ivan        Tel 0-2727-2-22-67</t>
  </si>
</sst>
</file>

<file path=xl/styles.xml><?xml version="1.0" encoding="utf-8"?>
<styleSheet xmlns="http://schemas.openxmlformats.org/spreadsheetml/2006/main">
  <numFmts count="8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26"/>
      <color indexed="10"/>
      <name val="Times New Roman"/>
      <family val="1"/>
    </font>
    <font>
      <b/>
      <sz val="28"/>
      <color indexed="10"/>
      <name val="Times New Roman"/>
      <family val="1"/>
    </font>
    <font>
      <sz val="26"/>
      <name val="Arial Cyr"/>
      <family val="0"/>
    </font>
    <font>
      <b/>
      <sz val="20"/>
      <color indexed="10"/>
      <name val="Times New Roman"/>
      <family val="1"/>
    </font>
    <font>
      <sz val="20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  <font>
      <b/>
      <sz val="14"/>
      <color indexed="56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0"/>
      <color indexed="10"/>
      <name val="Arial Cyr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28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3F3F3F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/>
      <bottom style="medium"/>
    </border>
    <border>
      <left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ck"/>
      <top style="thin"/>
      <bottom style="medium"/>
    </border>
    <border>
      <left style="thin"/>
      <right style="thin"/>
      <top/>
      <bottom/>
    </border>
    <border>
      <left style="thin"/>
      <right style="thick"/>
      <top style="thin"/>
      <bottom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rgb="FF3F3F3F"/>
      </left>
      <right style="thick"/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medium"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medium"/>
      <right style="medium"/>
      <top/>
      <bottom style="thin"/>
    </border>
    <border>
      <left style="thin"/>
      <right style="thick"/>
      <top/>
      <bottom style="thin"/>
    </border>
    <border>
      <left style="thin">
        <color rgb="FF3F3F3F"/>
      </left>
      <right style="thick"/>
      <top/>
      <bottom style="thin">
        <color rgb="FF3F3F3F"/>
      </bottom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/>
      <right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/>
      <right style="thin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ck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slantDashDot"/>
      <right style="slantDashDot"/>
      <top style="thin"/>
      <bottom style="thin"/>
    </border>
    <border>
      <left style="slantDashDot"/>
      <right style="slantDashDot"/>
      <top style="thin"/>
      <bottom style="medium"/>
    </border>
    <border>
      <left style="slantDashDot"/>
      <right style="slantDashDot"/>
      <top/>
      <bottom style="thin"/>
    </border>
    <border>
      <left style="slantDashDot"/>
      <right style="thin"/>
      <top style="thin"/>
      <bottom style="thin"/>
    </border>
    <border>
      <left style="slantDashDot"/>
      <right style="thin"/>
      <top/>
      <bottom style="thin"/>
    </border>
    <border>
      <left/>
      <right style="slantDashDot"/>
      <top style="thin"/>
      <bottom style="thin"/>
    </border>
    <border>
      <left/>
      <right style="slantDashDot"/>
      <top/>
      <bottom style="thin"/>
    </border>
    <border>
      <left style="thin"/>
      <right style="thin"/>
      <top style="thin"/>
      <bottom style="double"/>
    </border>
    <border>
      <left style="slantDashDot"/>
      <right style="slantDashDot"/>
      <top style="thin"/>
      <bottom style="double"/>
    </border>
    <border>
      <left style="thin"/>
      <right style="thin"/>
      <top style="double"/>
      <bottom style="double"/>
    </border>
    <border>
      <left style="slantDashDot"/>
      <right style="thin"/>
      <top style="double"/>
      <bottom style="double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slantDashDot"/>
      <right style="slantDashDot"/>
      <top style="slantDashDot"/>
      <bottom style="thin"/>
    </border>
    <border>
      <left style="slantDashDot"/>
      <right style="slantDashDot"/>
      <top style="slantDashDot"/>
      <bottom/>
    </border>
    <border>
      <left style="slantDashDot"/>
      <right style="medium"/>
      <top style="medium"/>
      <bottom style="medium"/>
    </border>
    <border>
      <left style="thin"/>
      <right style="thick"/>
      <top/>
      <bottom/>
    </border>
    <border>
      <left style="thin"/>
      <right style="thick"/>
      <top/>
      <bottom style="thin">
        <color rgb="FF3F3F3F"/>
      </bottom>
    </border>
    <border>
      <left style="thick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medium"/>
      <bottom/>
    </border>
    <border>
      <left style="thick"/>
      <right style="thin"/>
      <top/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>
        <color rgb="FF3F3F3F"/>
      </bottom>
    </border>
    <border>
      <left style="thin"/>
      <right style="thin"/>
      <top style="thick">
        <color theme="4"/>
      </top>
      <bottom/>
    </border>
    <border>
      <left style="thick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 style="thin"/>
    </border>
    <border>
      <left style="thin"/>
      <right style="thick"/>
      <top style="medium"/>
      <bottom/>
    </border>
    <border>
      <left style="thick"/>
      <right style="thin"/>
      <top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80" fillId="0" borderId="12" xfId="0" applyFont="1" applyBorder="1" applyAlignment="1">
      <alignment horizontal="center" vertical="top"/>
    </xf>
    <xf numFmtId="0" fontId="80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textRotation="90" wrapText="1"/>
    </xf>
    <xf numFmtId="0" fontId="80" fillId="0" borderId="12" xfId="0" applyFont="1" applyBorder="1" applyAlignment="1">
      <alignment horizontal="left" vertical="top" textRotation="90" wrapText="1"/>
    </xf>
    <xf numFmtId="0" fontId="80" fillId="0" borderId="12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left" vertical="top" wrapText="1"/>
    </xf>
    <xf numFmtId="0" fontId="81" fillId="33" borderId="13" xfId="0" applyFont="1" applyFill="1" applyBorder="1" applyAlignment="1">
      <alignment horizontal="left" vertical="top" wrapText="1"/>
    </xf>
    <xf numFmtId="0" fontId="81" fillId="33" borderId="12" xfId="0" applyFont="1" applyFill="1" applyBorder="1" applyAlignment="1">
      <alignment horizontal="left" vertical="top" wrapText="1"/>
    </xf>
    <xf numFmtId="0" fontId="80" fillId="0" borderId="12" xfId="0" applyFont="1" applyBorder="1" applyAlignment="1">
      <alignment horizontal="left" wrapText="1"/>
    </xf>
    <xf numFmtId="0" fontId="81" fillId="0" borderId="14" xfId="0" applyFont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81" fillId="33" borderId="16" xfId="0" applyFont="1" applyFill="1" applyBorder="1" applyAlignment="1">
      <alignment horizontal="left" vertical="top" wrapText="1"/>
    </xf>
    <xf numFmtId="0" fontId="80" fillId="0" borderId="12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83" fillId="0" borderId="12" xfId="0" applyFont="1" applyBorder="1" applyAlignment="1">
      <alignment horizontal="left" vertical="top" wrapText="1"/>
    </xf>
    <xf numFmtId="0" fontId="80" fillId="0" borderId="17" xfId="0" applyFont="1" applyBorder="1" applyAlignment="1">
      <alignment horizontal="center" vertical="top" wrapText="1"/>
    </xf>
    <xf numFmtId="0" fontId="80" fillId="0" borderId="17" xfId="0" applyFont="1" applyBorder="1" applyAlignment="1">
      <alignment horizontal="left" vertical="center" wrapText="1"/>
    </xf>
    <xf numFmtId="0" fontId="80" fillId="0" borderId="17" xfId="0" applyFont="1" applyBorder="1" applyAlignment="1">
      <alignment horizontal="left" vertical="top" wrapText="1"/>
    </xf>
    <xf numFmtId="0" fontId="81" fillId="33" borderId="12" xfId="0" applyFont="1" applyFill="1" applyBorder="1" applyAlignment="1">
      <alignment horizontal="left" vertical="top" textRotation="90" wrapText="1"/>
    </xf>
    <xf numFmtId="0" fontId="80" fillId="0" borderId="12" xfId="0" applyFont="1" applyBorder="1" applyAlignment="1">
      <alignment wrapText="1"/>
    </xf>
    <xf numFmtId="0" fontId="81" fillId="0" borderId="12" xfId="0" applyFont="1" applyBorder="1" applyAlignment="1">
      <alignment horizontal="left" vertical="top" wrapText="1"/>
    </xf>
    <xf numFmtId="0" fontId="80" fillId="0" borderId="12" xfId="0" applyFont="1" applyBorder="1" applyAlignment="1">
      <alignment vertical="top"/>
    </xf>
    <xf numFmtId="0" fontId="8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8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81" fillId="33" borderId="17" xfId="0" applyFont="1" applyFill="1" applyBorder="1" applyAlignment="1">
      <alignment horizontal="left" vertical="top" wrapText="1"/>
    </xf>
    <xf numFmtId="0" fontId="81" fillId="33" borderId="18" xfId="0" applyFont="1" applyFill="1" applyBorder="1" applyAlignment="1">
      <alignment horizontal="left" vertical="top" wrapText="1"/>
    </xf>
    <xf numFmtId="0" fontId="81" fillId="33" borderId="19" xfId="0" applyFont="1" applyFill="1" applyBorder="1" applyAlignment="1">
      <alignment horizontal="left" vertical="top" wrapText="1"/>
    </xf>
    <xf numFmtId="0" fontId="81" fillId="0" borderId="20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left" vertical="center" wrapText="1"/>
    </xf>
    <xf numFmtId="0" fontId="81" fillId="33" borderId="2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/>
    </xf>
    <xf numFmtId="0" fontId="8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34" borderId="23" xfId="0" applyFont="1" applyFill="1" applyBorder="1" applyAlignment="1">
      <alignment horizontal="center"/>
    </xf>
    <xf numFmtId="0" fontId="23" fillId="34" borderId="23" xfId="0" applyFont="1" applyFill="1" applyBorder="1" applyAlignment="1">
      <alignment/>
    </xf>
    <xf numFmtId="0" fontId="23" fillId="34" borderId="23" xfId="0" applyFont="1" applyFill="1" applyBorder="1" applyAlignment="1">
      <alignment horizontal="left"/>
    </xf>
    <xf numFmtId="0" fontId="23" fillId="34" borderId="24" xfId="0" applyFont="1" applyFill="1" applyBorder="1" applyAlignment="1">
      <alignment/>
    </xf>
    <xf numFmtId="0" fontId="23" fillId="25" borderId="25" xfId="0" applyFont="1" applyFill="1" applyBorder="1" applyAlignment="1">
      <alignment/>
    </xf>
    <xf numFmtId="0" fontId="23" fillId="25" borderId="26" xfId="0" applyFont="1" applyFill="1" applyBorder="1" applyAlignment="1">
      <alignment/>
    </xf>
    <xf numFmtId="0" fontId="23" fillId="11" borderId="27" xfId="0" applyFont="1" applyFill="1" applyBorder="1" applyAlignment="1">
      <alignment horizontal="left"/>
    </xf>
    <xf numFmtId="0" fontId="23" fillId="11" borderId="27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22" xfId="0" applyFont="1" applyFill="1" applyBorder="1" applyAlignment="1">
      <alignment/>
    </xf>
    <xf numFmtId="0" fontId="86" fillId="34" borderId="3" xfId="44" applyFont="1" applyFill="1" applyAlignment="1">
      <alignment/>
    </xf>
    <xf numFmtId="0" fontId="23" fillId="34" borderId="28" xfId="0" applyFont="1" applyFill="1" applyBorder="1" applyAlignment="1">
      <alignment/>
    </xf>
    <xf numFmtId="0" fontId="23" fillId="34" borderId="29" xfId="0" applyFont="1" applyFill="1" applyBorder="1" applyAlignment="1">
      <alignment/>
    </xf>
    <xf numFmtId="0" fontId="23" fillId="34" borderId="28" xfId="0" applyFont="1" applyFill="1" applyBorder="1" applyAlignment="1">
      <alignment horizontal="center"/>
    </xf>
    <xf numFmtId="0" fontId="23" fillId="34" borderId="29" xfId="0" applyFont="1" applyFill="1" applyBorder="1" applyAlignment="1">
      <alignment horizontal="center"/>
    </xf>
    <xf numFmtId="0" fontId="23" fillId="34" borderId="30" xfId="0" applyFont="1" applyFill="1" applyBorder="1" applyAlignment="1">
      <alignment/>
    </xf>
    <xf numFmtId="0" fontId="23" fillId="34" borderId="31" xfId="0" applyFont="1" applyFill="1" applyBorder="1" applyAlignment="1">
      <alignment/>
    </xf>
    <xf numFmtId="0" fontId="23" fillId="34" borderId="28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23" fillId="34" borderId="3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25" borderId="28" xfId="0" applyFont="1" applyFill="1" applyBorder="1" applyAlignment="1">
      <alignment/>
    </xf>
    <xf numFmtId="0" fontId="23" fillId="25" borderId="34" xfId="0" applyFont="1" applyFill="1" applyBorder="1" applyAlignment="1">
      <alignment/>
    </xf>
    <xf numFmtId="0" fontId="23" fillId="11" borderId="28" xfId="0" applyFont="1" applyFill="1" applyBorder="1" applyAlignment="1">
      <alignment/>
    </xf>
    <xf numFmtId="0" fontId="86" fillId="11" borderId="28" xfId="44" applyFont="1" applyFill="1" applyBorder="1" applyAlignment="1">
      <alignment/>
    </xf>
    <xf numFmtId="0" fontId="21" fillId="11" borderId="28" xfId="0" applyFont="1" applyFill="1" applyBorder="1" applyAlignment="1">
      <alignment/>
    </xf>
    <xf numFmtId="0" fontId="21" fillId="33" borderId="3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33" borderId="13" xfId="60" applyFont="1" applyFill="1" applyBorder="1" applyAlignment="1">
      <alignment horizontal="center" vertical="top"/>
    </xf>
    <xf numFmtId="0" fontId="23" fillId="33" borderId="36" xfId="0" applyFont="1" applyFill="1" applyBorder="1" applyAlignment="1">
      <alignment horizontal="left" vertical="center" wrapText="1"/>
    </xf>
    <xf numFmtId="0" fontId="87" fillId="33" borderId="37" xfId="40" applyFont="1" applyFill="1" applyBorder="1" applyAlignment="1">
      <alignment horizontal="center"/>
    </xf>
    <xf numFmtId="0" fontId="21" fillId="35" borderId="38" xfId="60" applyFont="1" applyFill="1" applyBorder="1" applyAlignment="1">
      <alignment horizontal="center"/>
    </xf>
    <xf numFmtId="0" fontId="87" fillId="33" borderId="2" xfId="40" applyFont="1" applyFill="1" applyAlignment="1">
      <alignment horizontal="center"/>
    </xf>
    <xf numFmtId="1" fontId="23" fillId="35" borderId="39" xfId="60" applyNumberFormat="1" applyFont="1" applyFill="1" applyBorder="1" applyAlignment="1">
      <alignment horizontal="center"/>
    </xf>
    <xf numFmtId="0" fontId="87" fillId="33" borderId="40" xfId="40" applyFont="1" applyFill="1" applyBorder="1" applyAlignment="1">
      <alignment horizontal="center"/>
    </xf>
    <xf numFmtId="0" fontId="87" fillId="33" borderId="41" xfId="40" applyFont="1" applyFill="1" applyBorder="1" applyAlignment="1">
      <alignment horizontal="center"/>
    </xf>
    <xf numFmtId="0" fontId="87" fillId="33" borderId="2" xfId="40" applyFont="1" applyFill="1" applyBorder="1" applyAlignment="1">
      <alignment horizontal="center"/>
    </xf>
    <xf numFmtId="0" fontId="87" fillId="33" borderId="42" xfId="40" applyFont="1" applyFill="1" applyBorder="1" applyAlignment="1">
      <alignment horizontal="center"/>
    </xf>
    <xf numFmtId="1" fontId="21" fillId="35" borderId="22" xfId="0" applyNumberFormat="1" applyFont="1" applyFill="1" applyBorder="1" applyAlignment="1">
      <alignment horizontal="right"/>
    </xf>
    <xf numFmtId="0" fontId="23" fillId="33" borderId="13" xfId="60" applyFont="1" applyFill="1" applyBorder="1" applyAlignment="1">
      <alignment horizontal="center"/>
    </xf>
    <xf numFmtId="0" fontId="21" fillId="33" borderId="31" xfId="60" applyFont="1" applyFill="1" applyBorder="1" applyAlignment="1">
      <alignment horizontal="center"/>
    </xf>
    <xf numFmtId="0" fontId="21" fillId="33" borderId="22" xfId="60" applyFont="1" applyFill="1" applyBorder="1" applyAlignment="1">
      <alignment horizontal="center"/>
    </xf>
    <xf numFmtId="1" fontId="21" fillId="35" borderId="12" xfId="0" applyNumberFormat="1" applyFont="1" applyFill="1" applyBorder="1" applyAlignment="1">
      <alignment horizontal="right"/>
    </xf>
    <xf numFmtId="0" fontId="87" fillId="33" borderId="43" xfId="40" applyFont="1" applyFill="1" applyBorder="1" applyAlignment="1">
      <alignment horizontal="center"/>
    </xf>
    <xf numFmtId="1" fontId="21" fillId="35" borderId="22" xfId="60" applyNumberFormat="1" applyFont="1" applyFill="1" applyBorder="1" applyAlignment="1">
      <alignment horizontal="center"/>
    </xf>
    <xf numFmtId="0" fontId="21" fillId="35" borderId="44" xfId="60" applyFont="1" applyFill="1" applyBorder="1" applyAlignment="1">
      <alignment horizontal="center"/>
    </xf>
    <xf numFmtId="0" fontId="87" fillId="33" borderId="45" xfId="40" applyFont="1" applyFill="1" applyBorder="1" applyAlignment="1">
      <alignment horizontal="center"/>
    </xf>
    <xf numFmtId="0" fontId="21" fillId="35" borderId="22" xfId="60" applyFont="1" applyFill="1" applyBorder="1" applyAlignment="1">
      <alignment horizontal="center"/>
    </xf>
    <xf numFmtId="0" fontId="23" fillId="35" borderId="38" xfId="60" applyFont="1" applyFill="1" applyBorder="1" applyAlignment="1">
      <alignment horizontal="center"/>
    </xf>
    <xf numFmtId="0" fontId="87" fillId="33" borderId="46" xfId="40" applyFont="1" applyFill="1" applyBorder="1" applyAlignment="1">
      <alignment horizontal="center"/>
    </xf>
    <xf numFmtId="0" fontId="23" fillId="35" borderId="47" xfId="60" applyFont="1" applyFill="1" applyBorder="1" applyAlignment="1">
      <alignment horizontal="center"/>
    </xf>
    <xf numFmtId="1" fontId="23" fillId="35" borderId="48" xfId="60" applyNumberFormat="1" applyFont="1" applyFill="1" applyBorder="1" applyAlignment="1">
      <alignment horizontal="center"/>
    </xf>
    <xf numFmtId="0" fontId="87" fillId="33" borderId="2" xfId="40" applyFont="1" applyFill="1" applyAlignment="1">
      <alignment/>
    </xf>
    <xf numFmtId="0" fontId="23" fillId="35" borderId="2" xfId="40" applyFont="1" applyFill="1" applyAlignment="1">
      <alignment horizontal="center"/>
    </xf>
    <xf numFmtId="1" fontId="23" fillId="35" borderId="2" xfId="40" applyNumberFormat="1" applyFont="1" applyFill="1" applyAlignment="1">
      <alignment horizontal="center"/>
    </xf>
    <xf numFmtId="0" fontId="23" fillId="34" borderId="46" xfId="40" applyFont="1" applyFill="1" applyBorder="1" applyAlignment="1">
      <alignment horizontal="center"/>
    </xf>
    <xf numFmtId="1" fontId="23" fillId="34" borderId="49" xfId="40" applyNumberFormat="1" applyFont="1" applyFill="1" applyBorder="1" applyAlignment="1">
      <alignment horizontal="center"/>
    </xf>
    <xf numFmtId="0" fontId="23" fillId="33" borderId="36" xfId="60" applyFont="1" applyFill="1" applyBorder="1" applyAlignment="1">
      <alignment horizontal="left" vertical="center" wrapText="1"/>
    </xf>
    <xf numFmtId="0" fontId="21" fillId="35" borderId="39" xfId="0" applyFont="1" applyFill="1" applyBorder="1" applyAlignment="1">
      <alignment horizontal="center"/>
    </xf>
    <xf numFmtId="0" fontId="23" fillId="34" borderId="2" xfId="40" applyFont="1" applyFill="1" applyAlignment="1">
      <alignment horizontal="center"/>
    </xf>
    <xf numFmtId="1" fontId="23" fillId="34" borderId="43" xfId="4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vertical="top"/>
    </xf>
    <xf numFmtId="1" fontId="87" fillId="33" borderId="2" xfId="40" applyNumberFormat="1" applyFont="1" applyFill="1" applyBorder="1" applyAlignment="1">
      <alignment horizontal="center"/>
    </xf>
    <xf numFmtId="1" fontId="87" fillId="33" borderId="42" xfId="40" applyNumberFormat="1" applyFont="1" applyFill="1" applyBorder="1" applyAlignment="1">
      <alignment horizontal="center"/>
    </xf>
    <xf numFmtId="1" fontId="87" fillId="33" borderId="37" xfId="40" applyNumberFormat="1" applyFont="1" applyFill="1" applyBorder="1" applyAlignment="1">
      <alignment horizontal="center"/>
    </xf>
    <xf numFmtId="1" fontId="21" fillId="35" borderId="38" xfId="0" applyNumberFormat="1" applyFont="1" applyFill="1" applyBorder="1" applyAlignment="1">
      <alignment horizontal="center"/>
    </xf>
    <xf numFmtId="1" fontId="23" fillId="34" borderId="2" xfId="40" applyNumberFormat="1" applyFont="1" applyFill="1" applyAlignment="1">
      <alignment horizontal="center"/>
    </xf>
    <xf numFmtId="0" fontId="21" fillId="33" borderId="39" xfId="0" applyFont="1" applyFill="1" applyBorder="1" applyAlignment="1">
      <alignment horizontal="center" vertical="top"/>
    </xf>
    <xf numFmtId="0" fontId="87" fillId="33" borderId="50" xfId="40" applyFont="1" applyFill="1" applyBorder="1" applyAlignment="1">
      <alignment horizontal="center"/>
    </xf>
    <xf numFmtId="1" fontId="23" fillId="34" borderId="43" xfId="40" applyNumberFormat="1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top"/>
    </xf>
    <xf numFmtId="0" fontId="23" fillId="33" borderId="51" xfId="0" applyFont="1" applyFill="1" applyBorder="1" applyAlignment="1">
      <alignment horizontal="left" vertical="center"/>
    </xf>
    <xf numFmtId="0" fontId="21" fillId="35" borderId="4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top"/>
    </xf>
    <xf numFmtId="0" fontId="23" fillId="33" borderId="5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center"/>
    </xf>
    <xf numFmtId="1" fontId="87" fillId="33" borderId="52" xfId="40" applyNumberFormat="1" applyFont="1" applyFill="1" applyBorder="1" applyAlignment="1">
      <alignment horizontal="center"/>
    </xf>
    <xf numFmtId="1" fontId="21" fillId="35" borderId="12" xfId="0" applyNumberFormat="1" applyFont="1" applyFill="1" applyBorder="1" applyAlignment="1">
      <alignment horizontal="center"/>
    </xf>
    <xf numFmtId="0" fontId="87" fillId="33" borderId="53" xfId="40" applyFont="1" applyFill="1" applyBorder="1" applyAlignment="1">
      <alignment horizontal="center"/>
    </xf>
    <xf numFmtId="0" fontId="21" fillId="35" borderId="54" xfId="60" applyFont="1" applyFill="1" applyBorder="1" applyAlignment="1">
      <alignment horizontal="center"/>
    </xf>
    <xf numFmtId="1" fontId="87" fillId="33" borderId="55" xfId="40" applyNumberFormat="1" applyFont="1" applyFill="1" applyBorder="1" applyAlignment="1">
      <alignment horizontal="center"/>
    </xf>
    <xf numFmtId="1" fontId="23" fillId="35" borderId="56" xfId="60" applyNumberFormat="1" applyFont="1" applyFill="1" applyBorder="1" applyAlignment="1">
      <alignment horizontal="center"/>
    </xf>
    <xf numFmtId="1" fontId="87" fillId="33" borderId="57" xfId="40" applyNumberFormat="1" applyFont="1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0" fontId="23" fillId="33" borderId="23" xfId="0" applyFont="1" applyFill="1" applyBorder="1" applyAlignment="1">
      <alignment vertical="top" wrapText="1"/>
    </xf>
    <xf numFmtId="0" fontId="88" fillId="35" borderId="58" xfId="0" applyFont="1" applyFill="1" applyBorder="1" applyAlignment="1">
      <alignment horizontal="center"/>
    </xf>
    <xf numFmtId="0" fontId="88" fillId="35" borderId="59" xfId="0" applyFont="1" applyFill="1" applyBorder="1" applyAlignment="1">
      <alignment horizontal="center"/>
    </xf>
    <xf numFmtId="0" fontId="23" fillId="35" borderId="59" xfId="0" applyFont="1" applyFill="1" applyBorder="1" applyAlignment="1">
      <alignment horizontal="center"/>
    </xf>
    <xf numFmtId="0" fontId="88" fillId="35" borderId="60" xfId="0" applyFont="1" applyFill="1" applyBorder="1" applyAlignment="1">
      <alignment horizontal="center"/>
    </xf>
    <xf numFmtId="1" fontId="23" fillId="35" borderId="61" xfId="0" applyNumberFormat="1" applyFont="1" applyFill="1" applyBorder="1" applyAlignment="1">
      <alignment horizontal="center"/>
    </xf>
    <xf numFmtId="1" fontId="18" fillId="35" borderId="62" xfId="0" applyNumberFormat="1" applyFont="1" applyFill="1" applyBorder="1" applyAlignment="1">
      <alignment horizontal="center"/>
    </xf>
    <xf numFmtId="1" fontId="88" fillId="35" borderId="59" xfId="0" applyNumberFormat="1" applyFont="1" applyFill="1" applyBorder="1" applyAlignment="1">
      <alignment horizontal="center"/>
    </xf>
    <xf numFmtId="1" fontId="87" fillId="35" borderId="59" xfId="40" applyNumberFormat="1" applyFont="1" applyFill="1" applyBorder="1" applyAlignment="1">
      <alignment horizontal="center"/>
    </xf>
    <xf numFmtId="0" fontId="21" fillId="35" borderId="59" xfId="0" applyFont="1" applyFill="1" applyBorder="1" applyAlignment="1">
      <alignment horizontal="center"/>
    </xf>
    <xf numFmtId="1" fontId="18" fillId="35" borderId="59" xfId="0" applyNumberFormat="1" applyFont="1" applyFill="1" applyBorder="1" applyAlignment="1">
      <alignment horizontal="center"/>
    </xf>
    <xf numFmtId="1" fontId="21" fillId="35" borderId="59" xfId="0" applyNumberFormat="1" applyFont="1" applyFill="1" applyBorder="1" applyAlignment="1">
      <alignment horizontal="center"/>
    </xf>
    <xf numFmtId="1" fontId="23" fillId="34" borderId="59" xfId="0" applyNumberFormat="1" applyFont="1" applyFill="1" applyBorder="1" applyAlignment="1">
      <alignment horizontal="center"/>
    </xf>
    <xf numFmtId="1" fontId="21" fillId="34" borderId="59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3" fillId="0" borderId="28" xfId="0" applyFont="1" applyBorder="1" applyAlignment="1">
      <alignment vertical="top" wrapText="1"/>
    </xf>
    <xf numFmtId="1" fontId="85" fillId="35" borderId="15" xfId="0" applyNumberFormat="1" applyFont="1" applyFill="1" applyBorder="1" applyAlignment="1">
      <alignment horizontal="center"/>
    </xf>
    <xf numFmtId="1" fontId="85" fillId="35" borderId="16" xfId="0" applyNumberFormat="1" applyFont="1" applyFill="1" applyBorder="1" applyAlignment="1">
      <alignment horizontal="center"/>
    </xf>
    <xf numFmtId="1" fontId="85" fillId="35" borderId="63" xfId="0" applyNumberFormat="1" applyFont="1" applyFill="1" applyBorder="1" applyAlignment="1">
      <alignment horizontal="center"/>
    </xf>
    <xf numFmtId="1" fontId="85" fillId="35" borderId="57" xfId="0" applyNumberFormat="1" applyFont="1" applyFill="1" applyBorder="1" applyAlignment="1">
      <alignment horizontal="center"/>
    </xf>
    <xf numFmtId="1" fontId="85" fillId="35" borderId="64" xfId="0" applyNumberFormat="1" applyFont="1" applyFill="1" applyBorder="1" applyAlignment="1">
      <alignment horizontal="center"/>
    </xf>
    <xf numFmtId="1" fontId="85" fillId="34" borderId="16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1" fontId="89" fillId="0" borderId="0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90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1" fontId="2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7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36" borderId="27" xfId="0" applyFont="1" applyFill="1" applyBorder="1" applyAlignment="1">
      <alignment horizontal="center" vertical="center"/>
    </xf>
    <xf numFmtId="0" fontId="35" fillId="37" borderId="65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/>
    </xf>
    <xf numFmtId="0" fontId="37" fillId="34" borderId="27" xfId="0" applyFont="1" applyFill="1" applyBorder="1" applyAlignment="1">
      <alignment/>
    </xf>
    <xf numFmtId="0" fontId="35" fillId="34" borderId="27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5" fillId="36" borderId="66" xfId="0" applyFont="1" applyFill="1" applyBorder="1" applyAlignment="1">
      <alignment horizontal="center"/>
    </xf>
    <xf numFmtId="0" fontId="35" fillId="37" borderId="67" xfId="0" applyFont="1" applyFill="1" applyBorder="1" applyAlignment="1">
      <alignment horizontal="center"/>
    </xf>
    <xf numFmtId="0" fontId="35" fillId="0" borderId="65" xfId="0" applyFont="1" applyBorder="1" applyAlignment="1">
      <alignment/>
    </xf>
    <xf numFmtId="0" fontId="21" fillId="0" borderId="62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3" fillId="0" borderId="61" xfId="0" applyFont="1" applyBorder="1" applyAlignment="1">
      <alignment/>
    </xf>
    <xf numFmtId="0" fontId="21" fillId="0" borderId="6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1" fillId="0" borderId="64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3" fillId="0" borderId="57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92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69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93" fillId="0" borderId="0" xfId="0" applyFont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5" fillId="0" borderId="0" xfId="0" applyFont="1" applyAlignment="1">
      <alignment/>
    </xf>
    <xf numFmtId="0" fontId="3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3" fillId="0" borderId="70" xfId="0" applyFont="1" applyBorder="1" applyAlignment="1">
      <alignment/>
    </xf>
    <xf numFmtId="0" fontId="80" fillId="0" borderId="68" xfId="0" applyFont="1" applyBorder="1" applyAlignment="1">
      <alignment horizontal="left" vertical="top" textRotation="90" wrapText="1"/>
    </xf>
    <xf numFmtId="0" fontId="81" fillId="33" borderId="17" xfId="0" applyFont="1" applyFill="1" applyBorder="1" applyAlignment="1">
      <alignment horizontal="left" vertical="top" textRotation="90" wrapText="1"/>
    </xf>
    <xf numFmtId="0" fontId="80" fillId="0" borderId="68" xfId="0" applyFont="1" applyBorder="1" applyAlignment="1">
      <alignment horizontal="left" vertical="top" wrapText="1"/>
    </xf>
    <xf numFmtId="0" fontId="81" fillId="33" borderId="71" xfId="0" applyFont="1" applyFill="1" applyBorder="1" applyAlignment="1">
      <alignment horizontal="left" vertical="top" wrapText="1"/>
    </xf>
    <xf numFmtId="0" fontId="80" fillId="0" borderId="16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left" vertical="top" wrapText="1"/>
    </xf>
    <xf numFmtId="0" fontId="81" fillId="33" borderId="72" xfId="0" applyFont="1" applyFill="1" applyBorder="1" applyAlignment="1">
      <alignment horizontal="left" vertical="top" wrapText="1"/>
    </xf>
    <xf numFmtId="0" fontId="81" fillId="33" borderId="73" xfId="0" applyFont="1" applyFill="1" applyBorder="1" applyAlignment="1">
      <alignment horizontal="left" vertical="top" wrapText="1"/>
    </xf>
    <xf numFmtId="0" fontId="81" fillId="33" borderId="74" xfId="0" applyFont="1" applyFill="1" applyBorder="1" applyAlignment="1">
      <alignment horizontal="left" vertical="top" wrapText="1"/>
    </xf>
    <xf numFmtId="0" fontId="81" fillId="33" borderId="75" xfId="0" applyFont="1" applyFill="1" applyBorder="1" applyAlignment="1">
      <alignment horizontal="left" vertical="top" wrapText="1"/>
    </xf>
    <xf numFmtId="0" fontId="81" fillId="33" borderId="76" xfId="0" applyFont="1" applyFill="1" applyBorder="1" applyAlignment="1">
      <alignment horizontal="left" vertical="top" wrapText="1"/>
    </xf>
    <xf numFmtId="0" fontId="81" fillId="33" borderId="77" xfId="0" applyFont="1" applyFill="1" applyBorder="1" applyAlignment="1">
      <alignment horizontal="left" vertical="top" wrapText="1"/>
    </xf>
    <xf numFmtId="0" fontId="80" fillId="0" borderId="12" xfId="0" applyNumberFormat="1" applyFont="1" applyBorder="1" applyAlignment="1">
      <alignment horizontal="left" wrapText="1"/>
    </xf>
    <xf numFmtId="0" fontId="80" fillId="0" borderId="78" xfId="0" applyFont="1" applyBorder="1" applyAlignment="1">
      <alignment horizontal="center" vertical="top" wrapText="1"/>
    </xf>
    <xf numFmtId="0" fontId="81" fillId="0" borderId="78" xfId="0" applyFont="1" applyBorder="1" applyAlignment="1">
      <alignment horizontal="left" vertical="top" wrapText="1"/>
    </xf>
    <xf numFmtId="0" fontId="80" fillId="0" borderId="78" xfId="0" applyFont="1" applyBorder="1" applyAlignment="1">
      <alignment horizontal="left" wrapText="1"/>
    </xf>
    <xf numFmtId="0" fontId="81" fillId="33" borderId="79" xfId="0" applyFont="1" applyFill="1" applyBorder="1" applyAlignment="1">
      <alignment horizontal="left" vertical="top" wrapText="1"/>
    </xf>
    <xf numFmtId="0" fontId="80" fillId="0" borderId="80" xfId="0" applyFont="1" applyBorder="1" applyAlignment="1">
      <alignment horizontal="center" vertical="top" wrapText="1"/>
    </xf>
    <xf numFmtId="0" fontId="81" fillId="0" borderId="80" xfId="0" applyFont="1" applyBorder="1" applyAlignment="1">
      <alignment horizontal="left" vertical="top" wrapText="1"/>
    </xf>
    <xf numFmtId="0" fontId="80" fillId="0" borderId="80" xfId="0" applyFont="1" applyBorder="1" applyAlignment="1">
      <alignment horizontal="left" vertical="top" wrapText="1"/>
    </xf>
    <xf numFmtId="0" fontId="81" fillId="33" borderId="81" xfId="0" applyFont="1" applyFill="1" applyBorder="1" applyAlignment="1">
      <alignment horizontal="left" vertical="top" wrapText="1"/>
    </xf>
    <xf numFmtId="0" fontId="80" fillId="0" borderId="0" xfId="0" applyFont="1" applyAlignment="1">
      <alignment vertical="top"/>
    </xf>
    <xf numFmtId="0" fontId="80" fillId="0" borderId="0" xfId="0" applyFont="1" applyAlignment="1">
      <alignment horizontal="left"/>
    </xf>
    <xf numFmtId="0" fontId="94" fillId="0" borderId="12" xfId="0" applyFont="1" applyBorder="1" applyAlignment="1">
      <alignment horizontal="center" vertical="top"/>
    </xf>
    <xf numFmtId="0" fontId="94" fillId="0" borderId="12" xfId="0" applyFont="1" applyBorder="1" applyAlignment="1">
      <alignment horizontal="left" vertical="top" wrapText="1"/>
    </xf>
    <xf numFmtId="0" fontId="94" fillId="0" borderId="68" xfId="0" applyFont="1" applyBorder="1" applyAlignment="1">
      <alignment horizontal="left" vertical="top" textRotation="90" wrapText="1"/>
    </xf>
    <xf numFmtId="0" fontId="94" fillId="0" borderId="12" xfId="0" applyFont="1" applyBorder="1" applyAlignment="1">
      <alignment horizontal="left" vertical="top" textRotation="90" wrapText="1"/>
    </xf>
    <xf numFmtId="0" fontId="95" fillId="38" borderId="17" xfId="0" applyFont="1" applyFill="1" applyBorder="1" applyAlignment="1">
      <alignment horizontal="left" vertical="top" textRotation="90" wrapText="1"/>
    </xf>
    <xf numFmtId="0" fontId="94" fillId="0" borderId="12" xfId="0" applyFont="1" applyBorder="1" applyAlignment="1">
      <alignment horizontal="center" vertical="top" wrapText="1"/>
    </xf>
    <xf numFmtId="0" fontId="94" fillId="0" borderId="68" xfId="0" applyFont="1" applyBorder="1" applyAlignment="1">
      <alignment horizontal="left" vertical="top" wrapText="1"/>
    </xf>
    <xf numFmtId="0" fontId="95" fillId="38" borderId="71" xfId="0" applyFont="1" applyFill="1" applyBorder="1" applyAlignment="1">
      <alignment horizontal="left" vertical="top" wrapText="1"/>
    </xf>
    <xf numFmtId="0" fontId="95" fillId="0" borderId="12" xfId="0" applyFont="1" applyBorder="1" applyAlignment="1">
      <alignment horizontal="left" vertical="top" wrapText="1"/>
    </xf>
    <xf numFmtId="0" fontId="94" fillId="0" borderId="16" xfId="0" applyFont="1" applyBorder="1" applyAlignment="1">
      <alignment horizontal="center" vertical="top" wrapText="1"/>
    </xf>
    <xf numFmtId="0" fontId="94" fillId="0" borderId="16" xfId="0" applyFont="1" applyBorder="1" applyAlignment="1">
      <alignment horizontal="left" vertical="top" wrapText="1"/>
    </xf>
    <xf numFmtId="0" fontId="95" fillId="38" borderId="72" xfId="0" applyFont="1" applyFill="1" applyBorder="1" applyAlignment="1">
      <alignment horizontal="left" vertical="top" wrapText="1"/>
    </xf>
    <xf numFmtId="0" fontId="94" fillId="0" borderId="13" xfId="0" applyFont="1" applyBorder="1" applyAlignment="1">
      <alignment horizontal="center" vertical="top" wrapText="1"/>
    </xf>
    <xf numFmtId="0" fontId="94" fillId="0" borderId="13" xfId="0" applyFont="1" applyBorder="1" applyAlignment="1">
      <alignment horizontal="left" vertical="top" wrapText="1"/>
    </xf>
    <xf numFmtId="0" fontId="95" fillId="38" borderId="13" xfId="0" applyFont="1" applyFill="1" applyBorder="1" applyAlignment="1">
      <alignment horizontal="left" vertical="top" wrapText="1"/>
    </xf>
    <xf numFmtId="0" fontId="95" fillId="38" borderId="12" xfId="0" applyFont="1" applyFill="1" applyBorder="1" applyAlignment="1">
      <alignment horizontal="left" vertical="top" wrapText="1"/>
    </xf>
    <xf numFmtId="0" fontId="95" fillId="38" borderId="73" xfId="0" applyFont="1" applyFill="1" applyBorder="1" applyAlignment="1">
      <alignment horizontal="left" vertical="top" wrapText="1"/>
    </xf>
    <xf numFmtId="0" fontId="95" fillId="38" borderId="74" xfId="0" applyFont="1" applyFill="1" applyBorder="1" applyAlignment="1">
      <alignment horizontal="left" vertical="top" wrapText="1"/>
    </xf>
    <xf numFmtId="0" fontId="95" fillId="38" borderId="75" xfId="0" applyFont="1" applyFill="1" applyBorder="1" applyAlignment="1">
      <alignment horizontal="left" vertical="top" wrapText="1"/>
    </xf>
    <xf numFmtId="0" fontId="95" fillId="38" borderId="76" xfId="0" applyFont="1" applyFill="1" applyBorder="1" applyAlignment="1">
      <alignment horizontal="left" vertical="top" wrapText="1"/>
    </xf>
    <xf numFmtId="0" fontId="95" fillId="38" borderId="77" xfId="0" applyFont="1" applyFill="1" applyBorder="1" applyAlignment="1">
      <alignment horizontal="left" vertical="top" wrapText="1"/>
    </xf>
    <xf numFmtId="0" fontId="94" fillId="0" borderId="12" xfId="0" applyFont="1" applyBorder="1" applyAlignment="1">
      <alignment horizontal="left" wrapText="1"/>
    </xf>
    <xf numFmtId="0" fontId="94" fillId="0" borderId="78" xfId="0" applyFont="1" applyBorder="1" applyAlignment="1">
      <alignment horizontal="center" vertical="top" wrapText="1"/>
    </xf>
    <xf numFmtId="0" fontId="95" fillId="0" borderId="78" xfId="0" applyFont="1" applyBorder="1" applyAlignment="1">
      <alignment horizontal="left" vertical="top" wrapText="1"/>
    </xf>
    <xf numFmtId="0" fontId="94" fillId="0" borderId="78" xfId="0" applyFont="1" applyBorder="1" applyAlignment="1">
      <alignment horizontal="left" wrapText="1"/>
    </xf>
    <xf numFmtId="0" fontId="95" fillId="38" borderId="79" xfId="0" applyFont="1" applyFill="1" applyBorder="1" applyAlignment="1">
      <alignment horizontal="left" vertical="top" wrapText="1"/>
    </xf>
    <xf numFmtId="0" fontId="94" fillId="0" borderId="80" xfId="0" applyFont="1" applyBorder="1" applyAlignment="1">
      <alignment horizontal="center" vertical="top" wrapText="1"/>
    </xf>
    <xf numFmtId="0" fontId="95" fillId="0" borderId="80" xfId="0" applyFont="1" applyBorder="1" applyAlignment="1">
      <alignment horizontal="left" vertical="top" wrapText="1"/>
    </xf>
    <xf numFmtId="0" fontId="94" fillId="0" borderId="80" xfId="0" applyFont="1" applyBorder="1" applyAlignment="1">
      <alignment horizontal="left" vertical="top" wrapText="1"/>
    </xf>
    <xf numFmtId="0" fontId="95" fillId="38" borderId="81" xfId="0" applyFont="1" applyFill="1" applyBorder="1" applyAlignment="1">
      <alignment horizontal="left" vertical="top" wrapText="1"/>
    </xf>
    <xf numFmtId="0" fontId="94" fillId="0" borderId="0" xfId="0" applyFont="1" applyBorder="1" applyAlignment="1">
      <alignment vertical="top"/>
    </xf>
    <xf numFmtId="0" fontId="94" fillId="0" borderId="0" xfId="0" applyFont="1" applyBorder="1" applyAlignment="1">
      <alignment horizontal="left"/>
    </xf>
    <xf numFmtId="0" fontId="82" fillId="0" borderId="0" xfId="0" applyFont="1" applyAlignment="1">
      <alignment horizontal="left" vertical="top" wrapText="1"/>
    </xf>
    <xf numFmtId="14" fontId="82" fillId="0" borderId="0" xfId="0" applyNumberFormat="1" applyFont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2" fillId="0" borderId="82" xfId="0" applyFont="1" applyBorder="1" applyAlignment="1">
      <alignment horizontal="center" vertical="center" textRotation="90" wrapText="1"/>
    </xf>
    <xf numFmtId="0" fontId="82" fillId="0" borderId="17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96" fillId="31" borderId="17" xfId="0" applyFont="1" applyFill="1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82" fillId="0" borderId="85" xfId="0" applyFont="1" applyBorder="1" applyAlignment="1">
      <alignment horizontal="center" vertical="center" textRotation="255" wrapText="1"/>
    </xf>
    <xf numFmtId="0" fontId="82" fillId="0" borderId="84" xfId="0" applyFont="1" applyBorder="1" applyAlignment="1">
      <alignment horizontal="center" vertical="center" textRotation="255" wrapText="1"/>
    </xf>
    <xf numFmtId="0" fontId="45" fillId="0" borderId="84" xfId="0" applyFont="1" applyBorder="1" applyAlignment="1">
      <alignment horizontal="center" vertical="center" textRotation="255" wrapText="1"/>
    </xf>
    <xf numFmtId="0" fontId="96" fillId="31" borderId="24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0" fontId="97" fillId="0" borderId="38" xfId="0" applyFont="1" applyBorder="1" applyAlignment="1">
      <alignment horizontal="center" wrapText="1"/>
    </xf>
    <xf numFmtId="0" fontId="97" fillId="0" borderId="13" xfId="0" applyFont="1" applyBorder="1" applyAlignment="1">
      <alignment horizontal="center" wrapText="1"/>
    </xf>
    <xf numFmtId="0" fontId="96" fillId="31" borderId="73" xfId="0" applyFont="1" applyFill="1" applyBorder="1" applyAlignment="1" applyProtection="1">
      <alignment horizontal="center" vertical="center" wrapText="1"/>
      <protection hidden="1"/>
    </xf>
    <xf numFmtId="0" fontId="0" fillId="39" borderId="12" xfId="0" applyFill="1" applyBorder="1" applyAlignment="1">
      <alignment horizontal="center" vertical="center" wrapText="1"/>
    </xf>
    <xf numFmtId="0" fontId="96" fillId="39" borderId="12" xfId="0" applyFont="1" applyFill="1" applyBorder="1" applyAlignment="1">
      <alignment horizontal="left" vertical="center" wrapText="1"/>
    </xf>
    <xf numFmtId="0" fontId="82" fillId="39" borderId="68" xfId="0" applyFont="1" applyFill="1" applyBorder="1" applyAlignment="1">
      <alignment horizontal="center" wrapText="1"/>
    </xf>
    <xf numFmtId="0" fontId="82" fillId="39" borderId="12" xfId="0" applyFont="1" applyFill="1" applyBorder="1" applyAlignment="1">
      <alignment horizontal="center" wrapText="1"/>
    </xf>
    <xf numFmtId="0" fontId="96" fillId="31" borderId="8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97" fillId="0" borderId="12" xfId="0" applyFont="1" applyBorder="1" applyAlignment="1">
      <alignment horizontal="left" vertical="center" wrapText="1"/>
    </xf>
    <xf numFmtId="0" fontId="82" fillId="0" borderId="68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97" fillId="0" borderId="12" xfId="0" applyFont="1" applyBorder="1" applyAlignment="1">
      <alignment wrapText="1"/>
    </xf>
    <xf numFmtId="0" fontId="82" fillId="0" borderId="12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97" fillId="0" borderId="16" xfId="0" applyFont="1" applyBorder="1" applyAlignment="1">
      <alignment wrapText="1"/>
    </xf>
    <xf numFmtId="0" fontId="82" fillId="0" borderId="16" xfId="0" applyFont="1" applyBorder="1" applyAlignment="1">
      <alignment horizontal="center" wrapText="1"/>
    </xf>
    <xf numFmtId="0" fontId="0" fillId="31" borderId="13" xfId="0" applyFill="1" applyBorder="1" applyAlignment="1">
      <alignment horizontal="center" vertical="center" wrapText="1"/>
    </xf>
    <xf numFmtId="0" fontId="97" fillId="31" borderId="13" xfId="0" applyFont="1" applyFill="1" applyBorder="1" applyAlignment="1">
      <alignment wrapText="1"/>
    </xf>
    <xf numFmtId="0" fontId="82" fillId="31" borderId="13" xfId="0" applyFont="1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/>
    </xf>
    <xf numFmtId="0" fontId="97" fillId="31" borderId="12" xfId="0" applyFont="1" applyFill="1" applyBorder="1" applyAlignment="1">
      <alignment wrapText="1"/>
    </xf>
    <xf numFmtId="0" fontId="82" fillId="31" borderId="12" xfId="0" applyFont="1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97" fillId="31" borderId="16" xfId="0" applyFont="1" applyFill="1" applyBorder="1" applyAlignment="1">
      <alignment wrapText="1"/>
    </xf>
    <xf numFmtId="0" fontId="82" fillId="31" borderId="16" xfId="0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82" fillId="39" borderId="13" xfId="0" applyFont="1" applyFill="1" applyBorder="1" applyAlignment="1">
      <alignment wrapText="1"/>
    </xf>
    <xf numFmtId="0" fontId="82" fillId="39" borderId="13" xfId="0" applyFont="1" applyFill="1" applyBorder="1" applyAlignment="1">
      <alignment horizontal="center" wrapText="1"/>
    </xf>
    <xf numFmtId="0" fontId="97" fillId="0" borderId="13" xfId="0" applyFont="1" applyBorder="1" applyAlignment="1">
      <alignment wrapText="1"/>
    </xf>
    <xf numFmtId="0" fontId="82" fillId="0" borderId="13" xfId="0" applyFont="1" applyBorder="1" applyAlignment="1">
      <alignment horizontal="center" wrapText="1"/>
    </xf>
    <xf numFmtId="0" fontId="82" fillId="39" borderId="12" xfId="0" applyFont="1" applyFill="1" applyBorder="1" applyAlignment="1">
      <alignment wrapText="1"/>
    </xf>
    <xf numFmtId="0" fontId="0" fillId="39" borderId="17" xfId="0" applyFill="1" applyBorder="1" applyAlignment="1">
      <alignment horizontal="center" vertical="center" wrapText="1"/>
    </xf>
    <xf numFmtId="0" fontId="82" fillId="39" borderId="17" xfId="0" applyFont="1" applyFill="1" applyBorder="1" applyAlignment="1">
      <alignment wrapText="1"/>
    </xf>
    <xf numFmtId="0" fontId="82" fillId="39" borderId="17" xfId="0" applyFont="1" applyFill="1" applyBorder="1" applyAlignment="1">
      <alignment horizontal="center" wrapText="1"/>
    </xf>
    <xf numFmtId="0" fontId="96" fillId="31" borderId="87" xfId="0" applyFont="1" applyFill="1" applyBorder="1" applyAlignment="1" applyProtection="1">
      <alignment horizontal="center" vertical="center" wrapText="1"/>
      <protection hidden="1"/>
    </xf>
    <xf numFmtId="0" fontId="0" fillId="39" borderId="83" xfId="0" applyFill="1" applyBorder="1" applyAlignment="1">
      <alignment horizontal="center" wrapText="1"/>
    </xf>
    <xf numFmtId="0" fontId="71" fillId="39" borderId="84" xfId="0" applyFont="1" applyFill="1" applyBorder="1" applyAlignment="1">
      <alignment vertical="top" wrapText="1"/>
    </xf>
    <xf numFmtId="0" fontId="0" fillId="39" borderId="84" xfId="0" applyFill="1" applyBorder="1" applyAlignment="1">
      <alignment horizontal="center" wrapText="1"/>
    </xf>
    <xf numFmtId="0" fontId="96" fillId="31" borderId="88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98" fillId="0" borderId="13" xfId="0" applyFont="1" applyBorder="1" applyAlignment="1">
      <alignment vertical="top" wrapText="1"/>
    </xf>
    <xf numFmtId="0" fontId="0" fillId="0" borderId="12" xfId="0" applyBorder="1" applyAlignment="1">
      <alignment horizontal="center" wrapText="1"/>
    </xf>
    <xf numFmtId="0" fontId="98" fillId="0" borderId="12" xfId="0" applyFont="1" applyBorder="1" applyAlignment="1">
      <alignment vertical="top" wrapText="1"/>
    </xf>
    <xf numFmtId="0" fontId="0" fillId="39" borderId="12" xfId="0" applyFill="1" applyBorder="1" applyAlignment="1">
      <alignment horizontal="center" wrapText="1"/>
    </xf>
    <xf numFmtId="0" fontId="98" fillId="39" borderId="12" xfId="0" applyFont="1" applyFill="1" applyBorder="1" applyAlignment="1">
      <alignment vertical="top" wrapText="1"/>
    </xf>
    <xf numFmtId="0" fontId="0" fillId="39" borderId="12" xfId="0" applyFont="1" applyFill="1" applyBorder="1" applyAlignment="1">
      <alignment vertical="top" wrapText="1"/>
    </xf>
    <xf numFmtId="0" fontId="0" fillId="39" borderId="17" xfId="0" applyFill="1" applyBorder="1" applyAlignment="1">
      <alignment horizontal="center" wrapText="1"/>
    </xf>
    <xf numFmtId="0" fontId="0" fillId="39" borderId="17" xfId="0" applyFont="1" applyFill="1" applyBorder="1" applyAlignment="1">
      <alignment vertical="top" wrapText="1"/>
    </xf>
    <xf numFmtId="0" fontId="0" fillId="39" borderId="84" xfId="0" applyFont="1" applyFill="1" applyBorder="1" applyAlignment="1">
      <alignment vertical="top" wrapText="1"/>
    </xf>
    <xf numFmtId="0" fontId="0" fillId="39" borderId="13" xfId="0" applyFill="1" applyBorder="1" applyAlignment="1">
      <alignment horizontal="center" wrapText="1"/>
    </xf>
    <xf numFmtId="0" fontId="0" fillId="39" borderId="13" xfId="0" applyFont="1" applyFill="1" applyBorder="1" applyAlignment="1">
      <alignment vertical="top" wrapText="1"/>
    </xf>
    <xf numFmtId="0" fontId="82" fillId="39" borderId="12" xfId="0" applyFont="1" applyFill="1" applyBorder="1" applyAlignment="1">
      <alignment vertical="top" wrapText="1"/>
    </xf>
    <xf numFmtId="0" fontId="0" fillId="0" borderId="83" xfId="0" applyBorder="1" applyAlignment="1">
      <alignment horizontal="center" wrapText="1"/>
    </xf>
    <xf numFmtId="0" fontId="71" fillId="0" borderId="84" xfId="0" applyFont="1" applyBorder="1" applyAlignment="1">
      <alignment vertical="top" wrapText="1"/>
    </xf>
    <xf numFmtId="0" fontId="0" fillId="0" borderId="84" xfId="0" applyBorder="1" applyAlignment="1">
      <alignment horizontal="center" wrapText="1"/>
    </xf>
    <xf numFmtId="0" fontId="99" fillId="0" borderId="13" xfId="0" applyFont="1" applyBorder="1" applyAlignment="1">
      <alignment wrapText="1"/>
    </xf>
    <xf numFmtId="0" fontId="99" fillId="0" borderId="12" xfId="0" applyFont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99" fillId="0" borderId="78" xfId="0" applyFont="1" applyBorder="1" applyAlignment="1">
      <alignment wrapText="1"/>
    </xf>
    <xf numFmtId="0" fontId="99" fillId="31" borderId="1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94" fillId="38" borderId="39" xfId="0" applyFont="1" applyFill="1" applyBorder="1" applyAlignment="1">
      <alignment horizontal="left" vertical="top" wrapText="1"/>
    </xf>
    <xf numFmtId="0" fontId="94" fillId="38" borderId="12" xfId="0" applyFont="1" applyFill="1" applyBorder="1" applyAlignment="1">
      <alignment horizontal="left" vertical="top" wrapText="1"/>
    </xf>
    <xf numFmtId="0" fontId="94" fillId="38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100" fillId="0" borderId="0" xfId="0" applyFont="1" applyBorder="1" applyAlignment="1">
      <alignment horizontal="left" vertical="top" wrapText="1"/>
    </xf>
    <xf numFmtId="14" fontId="100" fillId="0" borderId="0" xfId="0" applyNumberFormat="1" applyFont="1" applyBorder="1" applyAlignment="1">
      <alignment horizontal="left" vertical="top" wrapText="1"/>
    </xf>
    <xf numFmtId="0" fontId="7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1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left" vertical="top" wrapText="1"/>
    </xf>
    <xf numFmtId="0" fontId="7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24" borderId="91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" borderId="92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9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94" xfId="0" applyFont="1" applyFill="1" applyBorder="1" applyAlignment="1">
      <alignment horizontal="center" vertical="center"/>
    </xf>
    <xf numFmtId="0" fontId="23" fillId="33" borderId="95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wrapText="1"/>
    </xf>
    <xf numFmtId="0" fontId="23" fillId="33" borderId="95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96" xfId="0" applyFont="1" applyFill="1" applyBorder="1" applyAlignment="1">
      <alignment horizontal="center" wrapText="1"/>
    </xf>
    <xf numFmtId="0" fontId="23" fillId="33" borderId="39" xfId="0" applyFont="1" applyFill="1" applyBorder="1" applyAlignment="1">
      <alignment horizontal="center" wrapText="1"/>
    </xf>
    <xf numFmtId="0" fontId="23" fillId="33" borderId="65" xfId="0" applyFont="1" applyFill="1" applyBorder="1" applyAlignment="1">
      <alignment horizontal="center" wrapText="1"/>
    </xf>
    <xf numFmtId="0" fontId="23" fillId="33" borderId="47" xfId="0" applyFont="1" applyFill="1" applyBorder="1" applyAlignment="1">
      <alignment horizontal="center" wrapText="1"/>
    </xf>
    <xf numFmtId="0" fontId="23" fillId="25" borderId="25" xfId="0" applyFont="1" applyFill="1" applyBorder="1" applyAlignment="1">
      <alignment/>
    </xf>
    <xf numFmtId="0" fontId="23" fillId="34" borderId="92" xfId="0" applyFont="1" applyFill="1" applyBorder="1" applyAlignment="1">
      <alignment horizontal="center" vertical="top"/>
    </xf>
    <xf numFmtId="0" fontId="23" fillId="34" borderId="93" xfId="0" applyFont="1" applyFill="1" applyBorder="1" applyAlignment="1">
      <alignment horizontal="center" vertical="top"/>
    </xf>
    <xf numFmtId="0" fontId="23" fillId="34" borderId="33" xfId="0" applyFont="1" applyFill="1" applyBorder="1" applyAlignment="1">
      <alignment horizontal="center" vertical="top"/>
    </xf>
    <xf numFmtId="0" fontId="23" fillId="34" borderId="94" xfId="0" applyFont="1" applyFill="1" applyBorder="1" applyAlignment="1">
      <alignment horizontal="center" vertical="top"/>
    </xf>
    <xf numFmtId="0" fontId="85" fillId="33" borderId="97" xfId="0" applyFont="1" applyFill="1" applyBorder="1" applyAlignment="1">
      <alignment horizontal="center" wrapText="1"/>
    </xf>
    <xf numFmtId="0" fontId="85" fillId="33" borderId="98" xfId="0" applyFont="1" applyFill="1" applyBorder="1" applyAlignment="1">
      <alignment horizontal="center" wrapText="1"/>
    </xf>
    <xf numFmtId="0" fontId="88" fillId="33" borderId="95" xfId="0" applyFont="1" applyFill="1" applyBorder="1" applyAlignment="1">
      <alignment horizontal="center" wrapText="1"/>
    </xf>
    <xf numFmtId="0" fontId="88" fillId="33" borderId="13" xfId="0" applyFont="1" applyFill="1" applyBorder="1" applyAlignment="1">
      <alignment horizontal="center" wrapText="1"/>
    </xf>
    <xf numFmtId="0" fontId="85" fillId="33" borderId="99" xfId="0" applyFont="1" applyFill="1" applyBorder="1" applyAlignment="1">
      <alignment horizontal="center" wrapText="1"/>
    </xf>
    <xf numFmtId="0" fontId="85" fillId="33" borderId="100" xfId="0" applyFont="1" applyFill="1" applyBorder="1" applyAlignment="1">
      <alignment horizontal="center" wrapText="1"/>
    </xf>
    <xf numFmtId="0" fontId="85" fillId="33" borderId="101" xfId="0" applyFont="1" applyFill="1" applyBorder="1" applyAlignment="1">
      <alignment horizontal="center" wrapText="1"/>
    </xf>
    <xf numFmtId="0" fontId="85" fillId="33" borderId="102" xfId="0" applyFont="1" applyFill="1" applyBorder="1" applyAlignment="1">
      <alignment horizontal="center" wrapText="1"/>
    </xf>
    <xf numFmtId="0" fontId="23" fillId="33" borderId="103" xfId="0" applyFont="1" applyFill="1" applyBorder="1" applyAlignment="1">
      <alignment horizontal="center" wrapText="1"/>
    </xf>
    <xf numFmtId="0" fontId="23" fillId="33" borderId="97" xfId="0" applyFont="1" applyFill="1" applyBorder="1" applyAlignment="1">
      <alignment horizontal="center" wrapText="1"/>
    </xf>
    <xf numFmtId="0" fontId="23" fillId="33" borderId="104" xfId="0" applyFont="1" applyFill="1" applyBorder="1" applyAlignment="1">
      <alignment horizontal="center" wrapText="1"/>
    </xf>
    <xf numFmtId="0" fontId="23" fillId="33" borderId="105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  <xf numFmtId="0" fontId="23" fillId="33" borderId="106" xfId="0" applyFont="1" applyFill="1" applyBorder="1" applyAlignment="1">
      <alignment horizontal="center" wrapText="1"/>
    </xf>
    <xf numFmtId="0" fontId="23" fillId="33" borderId="107" xfId="0" applyFont="1" applyFill="1" applyBorder="1" applyAlignment="1">
      <alignment horizontal="center" wrapText="1"/>
    </xf>
    <xf numFmtId="0" fontId="23" fillId="0" borderId="95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9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33" borderId="108" xfId="0" applyFont="1" applyFill="1" applyBorder="1" applyAlignment="1">
      <alignment horizontal="center" wrapText="1"/>
    </xf>
    <xf numFmtId="0" fontId="23" fillId="33" borderId="48" xfId="0" applyFont="1" applyFill="1" applyBorder="1" applyAlignment="1">
      <alignment horizontal="center" wrapText="1"/>
    </xf>
    <xf numFmtId="0" fontId="23" fillId="33" borderId="97" xfId="0" applyFont="1" applyFill="1" applyBorder="1" applyAlignment="1">
      <alignment horizontal="center" vertical="top" wrapText="1"/>
    </xf>
    <xf numFmtId="0" fontId="23" fillId="33" borderId="109" xfId="0" applyFont="1" applyFill="1" applyBorder="1" applyAlignment="1">
      <alignment horizontal="center" vertical="top" wrapText="1"/>
    </xf>
    <xf numFmtId="0" fontId="23" fillId="33" borderId="108" xfId="0" applyFont="1" applyFill="1" applyBorder="1" applyAlignment="1">
      <alignment horizontal="center" vertical="top" wrapText="1"/>
    </xf>
    <xf numFmtId="0" fontId="23" fillId="33" borderId="89" xfId="0" applyFont="1" applyFill="1" applyBorder="1" applyAlignment="1">
      <alignment horizontal="center" vertical="top" wrapText="1"/>
    </xf>
    <xf numFmtId="0" fontId="35" fillId="0" borderId="92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40" borderId="96" xfId="0" applyFont="1" applyFill="1" applyBorder="1" applyAlignment="1">
      <alignment horizontal="center" vertical="center"/>
    </xf>
    <xf numFmtId="0" fontId="35" fillId="40" borderId="27" xfId="0" applyFont="1" applyFill="1" applyBorder="1" applyAlignment="1">
      <alignment horizontal="center" vertical="center"/>
    </xf>
    <xf numFmtId="0" fontId="35" fillId="40" borderId="110" xfId="0" applyFont="1" applyFill="1" applyBorder="1" applyAlignment="1">
      <alignment horizontal="center" vertical="center"/>
    </xf>
    <xf numFmtId="0" fontId="35" fillId="40" borderId="111" xfId="0" applyFont="1" applyFill="1" applyBorder="1" applyAlignment="1">
      <alignment horizontal="center" vertical="center"/>
    </xf>
    <xf numFmtId="0" fontId="35" fillId="40" borderId="0" xfId="0" applyFont="1" applyFill="1" applyBorder="1" applyAlignment="1">
      <alignment horizontal="center" vertical="center"/>
    </xf>
    <xf numFmtId="0" fontId="35" fillId="40" borderId="112" xfId="0" applyFont="1" applyFill="1" applyBorder="1" applyAlignment="1">
      <alignment horizontal="center" vertical="center"/>
    </xf>
    <xf numFmtId="0" fontId="35" fillId="8" borderId="91" xfId="0" applyFont="1" applyFill="1" applyBorder="1" applyAlignment="1">
      <alignment horizontal="center" vertical="center"/>
    </xf>
    <xf numFmtId="0" fontId="35" fillId="8" borderId="27" xfId="0" applyFont="1" applyFill="1" applyBorder="1" applyAlignment="1">
      <alignment horizontal="center" vertical="center"/>
    </xf>
    <xf numFmtId="0" fontId="35" fillId="8" borderId="113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2" fillId="41" borderId="114" xfId="0" applyFont="1" applyFill="1" applyBorder="1" applyAlignment="1">
      <alignment horizontal="center"/>
    </xf>
    <xf numFmtId="0" fontId="32" fillId="41" borderId="23" xfId="0" applyFont="1" applyFill="1" applyBorder="1" applyAlignment="1">
      <alignment horizontal="center"/>
    </xf>
    <xf numFmtId="0" fontId="35" fillId="41" borderId="23" xfId="0" applyFont="1" applyFill="1" applyBorder="1" applyAlignment="1">
      <alignment horizontal="center"/>
    </xf>
    <xf numFmtId="0" fontId="35" fillId="41" borderId="24" xfId="0" applyFont="1" applyFill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wrapText="1"/>
    </xf>
    <xf numFmtId="0" fontId="26" fillId="33" borderId="106" xfId="0" applyFont="1" applyFill="1" applyBorder="1" applyAlignment="1">
      <alignment horizontal="center" wrapText="1"/>
    </xf>
    <xf numFmtId="0" fontId="26" fillId="33" borderId="107" xfId="0" applyFont="1" applyFill="1" applyBorder="1" applyAlignment="1">
      <alignment horizontal="center" wrapText="1"/>
    </xf>
    <xf numFmtId="0" fontId="23" fillId="0" borderId="9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32" fillId="17" borderId="114" xfId="0" applyFont="1" applyFill="1" applyBorder="1" applyAlignment="1">
      <alignment horizontal="center"/>
    </xf>
    <xf numFmtId="0" fontId="32" fillId="17" borderId="23" xfId="0" applyFont="1" applyFill="1" applyBorder="1" applyAlignment="1">
      <alignment horizontal="center"/>
    </xf>
    <xf numFmtId="0" fontId="32" fillId="17" borderId="24" xfId="0" applyFont="1" applyFill="1" applyBorder="1" applyAlignment="1">
      <alignment horizontal="center"/>
    </xf>
    <xf numFmtId="0" fontId="32" fillId="42" borderId="114" xfId="0" applyFont="1" applyFill="1" applyBorder="1" applyAlignment="1">
      <alignment horizontal="center"/>
    </xf>
    <xf numFmtId="0" fontId="32" fillId="42" borderId="23" xfId="0" applyFont="1" applyFill="1" applyBorder="1" applyAlignment="1">
      <alignment horizontal="center"/>
    </xf>
    <xf numFmtId="0" fontId="32" fillId="42" borderId="24" xfId="0" applyFont="1" applyFill="1" applyBorder="1" applyAlignment="1">
      <alignment horizontal="center"/>
    </xf>
    <xf numFmtId="1" fontId="35" fillId="0" borderId="92" xfId="0" applyNumberFormat="1" applyFont="1" applyBorder="1" applyAlignment="1">
      <alignment horizontal="center" vertical="center"/>
    </xf>
    <xf numFmtId="1" fontId="35" fillId="0" borderId="27" xfId="0" applyNumberFormat="1" applyFont="1" applyBorder="1" applyAlignment="1">
      <alignment horizontal="center" vertical="center"/>
    </xf>
    <xf numFmtId="1" fontId="35" fillId="0" borderId="93" xfId="0" applyNumberFormat="1" applyFont="1" applyBorder="1" applyAlignment="1">
      <alignment horizontal="center" vertical="center"/>
    </xf>
    <xf numFmtId="1" fontId="35" fillId="0" borderId="33" xfId="0" applyNumberFormat="1" applyFont="1" applyBorder="1" applyAlignment="1">
      <alignment horizontal="center" vertical="center"/>
    </xf>
    <xf numFmtId="1" fontId="35" fillId="0" borderId="28" xfId="0" applyNumberFormat="1" applyFont="1" applyBorder="1" applyAlignment="1">
      <alignment horizontal="center" vertical="center"/>
    </xf>
    <xf numFmtId="1" fontId="35" fillId="0" borderId="94" xfId="0" applyNumberFormat="1" applyFont="1" applyBorder="1" applyAlignment="1">
      <alignment horizontal="center" vertical="center"/>
    </xf>
    <xf numFmtId="0" fontId="35" fillId="0" borderId="93" xfId="0" applyFont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29" fillId="0" borderId="115" xfId="0" applyFont="1" applyFill="1" applyBorder="1" applyAlignment="1">
      <alignment horizontal="center"/>
    </xf>
    <xf numFmtId="0" fontId="29" fillId="0" borderId="116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/>
    </xf>
    <xf numFmtId="0" fontId="35" fillId="0" borderId="93" xfId="0" applyFont="1" applyFill="1" applyBorder="1" applyAlignment="1">
      <alignment horizontal="center"/>
    </xf>
    <xf numFmtId="0" fontId="23" fillId="0" borderId="11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118" xfId="0" applyFont="1" applyBorder="1" applyAlignment="1">
      <alignment horizontal="left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119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14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23" fillId="0" borderId="12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21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1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19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3" fillId="0" borderId="122" xfId="0" applyFont="1" applyBorder="1" applyAlignment="1">
      <alignment horizontal="left"/>
    </xf>
    <xf numFmtId="0" fontId="23" fillId="0" borderId="123" xfId="0" applyFont="1" applyBorder="1" applyAlignment="1">
      <alignment horizontal="left"/>
    </xf>
    <xf numFmtId="0" fontId="23" fillId="0" borderId="124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38" fillId="0" borderId="120" xfId="0" applyFont="1" applyBorder="1" applyAlignment="1">
      <alignment horizontal="center"/>
    </xf>
    <xf numFmtId="0" fontId="38" fillId="0" borderId="121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9" fillId="0" borderId="122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01" fillId="0" borderId="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center" vertical="top" wrapText="1"/>
    </xf>
    <xf numFmtId="0" fontId="95" fillId="0" borderId="0" xfId="0" applyFont="1" applyBorder="1" applyAlignment="1">
      <alignment horizontal="left" vertical="top" wrapText="1"/>
    </xf>
    <xf numFmtId="0" fontId="10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Layout" workbookViewId="0" topLeftCell="A1">
      <selection activeCell="B46" sqref="B46"/>
    </sheetView>
  </sheetViews>
  <sheetFormatPr defaultColWidth="9.140625" defaultRowHeight="15"/>
  <cols>
    <col min="1" max="1" width="3.7109375" style="0" customWidth="1"/>
    <col min="2" max="2" width="52.7109375" style="24" customWidth="1"/>
    <col min="3" max="14" width="6.28125" style="3" customWidth="1"/>
    <col min="15" max="15" width="9.00390625" style="3" customWidth="1"/>
  </cols>
  <sheetData>
    <row r="1" spans="1:15" ht="18" customHeight="1">
      <c r="A1" s="381" t="s">
        <v>77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72" customHeight="1">
      <c r="A2" s="7" t="s">
        <v>0</v>
      </c>
      <c r="B2" s="25" t="s">
        <v>44</v>
      </c>
      <c r="C2" s="10" t="s">
        <v>26</v>
      </c>
      <c r="D2" s="9" t="s">
        <v>27</v>
      </c>
      <c r="E2" s="10" t="s">
        <v>28</v>
      </c>
      <c r="F2" s="9" t="s">
        <v>38</v>
      </c>
      <c r="G2" s="10" t="s">
        <v>41</v>
      </c>
      <c r="H2" s="10" t="s">
        <v>49</v>
      </c>
      <c r="I2" s="10" t="s">
        <v>51</v>
      </c>
      <c r="J2" s="10" t="s">
        <v>56</v>
      </c>
      <c r="K2" s="10" t="s">
        <v>57</v>
      </c>
      <c r="L2" s="10" t="s">
        <v>58</v>
      </c>
      <c r="M2" s="10" t="s">
        <v>60</v>
      </c>
      <c r="N2" s="10" t="s">
        <v>64</v>
      </c>
      <c r="O2" s="29" t="s">
        <v>9</v>
      </c>
    </row>
    <row r="3" spans="1:15" s="1" customFormat="1" ht="15" customHeight="1">
      <c r="A3" s="11">
        <v>1</v>
      </c>
      <c r="B3" s="20" t="s">
        <v>24</v>
      </c>
      <c r="C3" s="8">
        <v>172</v>
      </c>
      <c r="D3" s="8">
        <v>463</v>
      </c>
      <c r="E3" s="8">
        <v>363</v>
      </c>
      <c r="F3" s="8">
        <v>247</v>
      </c>
      <c r="G3" s="8">
        <v>386</v>
      </c>
      <c r="H3" s="8">
        <v>0</v>
      </c>
      <c r="I3" s="8">
        <v>293</v>
      </c>
      <c r="J3" s="8">
        <v>256</v>
      </c>
      <c r="K3" s="8">
        <v>219</v>
      </c>
      <c r="L3" s="8">
        <v>433</v>
      </c>
      <c r="M3" s="8">
        <v>423</v>
      </c>
      <c r="N3" s="8">
        <v>464</v>
      </c>
      <c r="O3" s="15">
        <f aca="true" t="shared" si="0" ref="O3:O21">SUM(C3:N3)</f>
        <v>3719</v>
      </c>
    </row>
    <row r="4" spans="1:15" s="1" customFormat="1" ht="16.5" customHeight="1">
      <c r="A4" s="11">
        <v>2</v>
      </c>
      <c r="B4" s="21" t="s">
        <v>11</v>
      </c>
      <c r="C4" s="8">
        <v>111</v>
      </c>
      <c r="D4" s="8">
        <v>0</v>
      </c>
      <c r="E4" s="8">
        <v>2</v>
      </c>
      <c r="F4" s="8">
        <v>4</v>
      </c>
      <c r="G4" s="8">
        <v>208</v>
      </c>
      <c r="H4" s="8">
        <v>0</v>
      </c>
      <c r="I4" s="8">
        <v>0</v>
      </c>
      <c r="J4" s="8">
        <v>0</v>
      </c>
      <c r="K4" s="8">
        <v>57</v>
      </c>
      <c r="L4" s="8">
        <v>224</v>
      </c>
      <c r="M4" s="8">
        <v>209</v>
      </c>
      <c r="N4" s="8">
        <v>190</v>
      </c>
      <c r="O4" s="15">
        <f t="shared" si="0"/>
        <v>1005</v>
      </c>
    </row>
    <row r="5" spans="1:15" s="1" customFormat="1" ht="15.75" customHeight="1">
      <c r="A5" s="11">
        <v>3</v>
      </c>
      <c r="B5" s="20" t="s">
        <v>16</v>
      </c>
      <c r="C5" s="8">
        <v>102</v>
      </c>
      <c r="D5" s="8">
        <v>0</v>
      </c>
      <c r="E5" s="8">
        <v>0</v>
      </c>
      <c r="F5" s="8">
        <v>4</v>
      </c>
      <c r="G5" s="8">
        <v>186</v>
      </c>
      <c r="H5" s="8">
        <v>0</v>
      </c>
      <c r="I5" s="8">
        <v>0</v>
      </c>
      <c r="J5" s="8">
        <v>0</v>
      </c>
      <c r="K5" s="8">
        <v>33</v>
      </c>
      <c r="L5" s="8">
        <v>190</v>
      </c>
      <c r="M5" s="8">
        <v>183</v>
      </c>
      <c r="N5" s="8">
        <v>170</v>
      </c>
      <c r="O5" s="15">
        <f t="shared" si="0"/>
        <v>868</v>
      </c>
    </row>
    <row r="6" spans="1:15" s="1" customFormat="1" ht="15.75" customHeight="1">
      <c r="A6" s="11">
        <v>4</v>
      </c>
      <c r="B6" s="20" t="s">
        <v>8</v>
      </c>
      <c r="C6" s="8">
        <v>23</v>
      </c>
      <c r="D6" s="8">
        <v>3</v>
      </c>
      <c r="E6" s="8">
        <v>1</v>
      </c>
      <c r="F6" s="8">
        <v>11</v>
      </c>
      <c r="G6" s="8">
        <v>22</v>
      </c>
      <c r="H6" s="8">
        <v>0</v>
      </c>
      <c r="I6" s="8">
        <v>0</v>
      </c>
      <c r="J6" s="8">
        <v>2</v>
      </c>
      <c r="K6" s="8">
        <v>2</v>
      </c>
      <c r="L6" s="8">
        <v>14</v>
      </c>
      <c r="M6" s="8">
        <v>26</v>
      </c>
      <c r="N6" s="8">
        <v>21</v>
      </c>
      <c r="O6" s="15">
        <v>125</v>
      </c>
    </row>
    <row r="7" spans="1:15" s="1" customFormat="1" ht="15.75" customHeight="1">
      <c r="A7" s="11">
        <v>5</v>
      </c>
      <c r="B7" s="20" t="s">
        <v>10</v>
      </c>
      <c r="C7" s="8">
        <v>19</v>
      </c>
      <c r="D7" s="8">
        <v>0</v>
      </c>
      <c r="E7" s="8">
        <v>0</v>
      </c>
      <c r="F7" s="8">
        <v>11</v>
      </c>
      <c r="G7" s="8">
        <v>12</v>
      </c>
      <c r="H7" s="8">
        <v>8</v>
      </c>
      <c r="I7" s="8">
        <v>0</v>
      </c>
      <c r="J7" s="8">
        <v>3</v>
      </c>
      <c r="K7" s="8">
        <v>9</v>
      </c>
      <c r="L7" s="8">
        <v>12</v>
      </c>
      <c r="M7" s="8">
        <v>8</v>
      </c>
      <c r="N7" s="8">
        <v>11</v>
      </c>
      <c r="O7" s="15">
        <f t="shared" si="0"/>
        <v>93</v>
      </c>
    </row>
    <row r="8" spans="1:15" s="1" customFormat="1" ht="15" customHeight="1">
      <c r="A8" s="11">
        <v>6</v>
      </c>
      <c r="B8" s="20" t="s">
        <v>4</v>
      </c>
      <c r="C8" s="8">
        <v>0</v>
      </c>
      <c r="D8" s="8">
        <v>1</v>
      </c>
      <c r="E8" s="8">
        <v>0</v>
      </c>
      <c r="F8" s="8">
        <v>1</v>
      </c>
      <c r="G8" s="8">
        <v>2</v>
      </c>
      <c r="H8" s="8">
        <v>0</v>
      </c>
      <c r="I8" s="8">
        <v>0</v>
      </c>
      <c r="J8" s="8">
        <v>0</v>
      </c>
      <c r="K8" s="8">
        <v>2</v>
      </c>
      <c r="L8" s="8">
        <v>1</v>
      </c>
      <c r="M8" s="8">
        <v>0</v>
      </c>
      <c r="N8" s="8">
        <v>0</v>
      </c>
      <c r="O8" s="15">
        <f t="shared" si="0"/>
        <v>7</v>
      </c>
    </row>
    <row r="9" spans="1:15" s="1" customFormat="1" ht="15" customHeight="1">
      <c r="A9" s="11">
        <v>7</v>
      </c>
      <c r="B9" s="20" t="s">
        <v>3</v>
      </c>
      <c r="C9" s="8">
        <v>3</v>
      </c>
      <c r="D9" s="8">
        <v>0</v>
      </c>
      <c r="E9" s="8">
        <v>1</v>
      </c>
      <c r="F9" s="8">
        <v>9</v>
      </c>
      <c r="G9" s="8">
        <v>1</v>
      </c>
      <c r="H9" s="8">
        <v>3</v>
      </c>
      <c r="I9" s="8">
        <v>0</v>
      </c>
      <c r="J9" s="8">
        <v>1</v>
      </c>
      <c r="K9" s="8">
        <v>8</v>
      </c>
      <c r="L9" s="8">
        <v>2</v>
      </c>
      <c r="M9" s="8">
        <v>3</v>
      </c>
      <c r="N9" s="8">
        <v>5</v>
      </c>
      <c r="O9" s="15">
        <f t="shared" si="0"/>
        <v>36</v>
      </c>
    </row>
    <row r="10" spans="1:15" s="1" customFormat="1" ht="15" customHeight="1">
      <c r="A10" s="11">
        <v>8</v>
      </c>
      <c r="B10" s="21" t="s">
        <v>12</v>
      </c>
      <c r="C10" s="8">
        <v>7</v>
      </c>
      <c r="D10" s="8">
        <v>0</v>
      </c>
      <c r="E10" s="8">
        <v>0</v>
      </c>
      <c r="F10" s="8">
        <v>1</v>
      </c>
      <c r="G10" s="8">
        <v>18</v>
      </c>
      <c r="H10" s="8">
        <v>0</v>
      </c>
      <c r="I10" s="8">
        <v>0</v>
      </c>
      <c r="J10" s="8">
        <v>0</v>
      </c>
      <c r="K10" s="8">
        <v>6</v>
      </c>
      <c r="L10" s="8">
        <v>17</v>
      </c>
      <c r="M10" s="8">
        <v>14</v>
      </c>
      <c r="N10" s="8">
        <v>10</v>
      </c>
      <c r="O10" s="15">
        <f t="shared" si="0"/>
        <v>73</v>
      </c>
    </row>
    <row r="11" spans="1:15" s="1" customFormat="1" ht="17.25" customHeight="1">
      <c r="A11" s="11">
        <v>9</v>
      </c>
      <c r="B11" s="20" t="s">
        <v>17</v>
      </c>
      <c r="C11" s="8">
        <v>7</v>
      </c>
      <c r="D11" s="8">
        <v>0</v>
      </c>
      <c r="E11" s="8">
        <v>0</v>
      </c>
      <c r="F11" s="8">
        <v>1</v>
      </c>
      <c r="G11" s="8">
        <v>16</v>
      </c>
      <c r="H11" s="8">
        <v>0</v>
      </c>
      <c r="I11" s="8">
        <v>0</v>
      </c>
      <c r="J11" s="8">
        <v>0</v>
      </c>
      <c r="K11" s="8">
        <v>5</v>
      </c>
      <c r="L11" s="8">
        <v>11</v>
      </c>
      <c r="M11" s="8">
        <v>11</v>
      </c>
      <c r="N11" s="8">
        <v>6</v>
      </c>
      <c r="O11" s="15">
        <f t="shared" si="0"/>
        <v>57</v>
      </c>
    </row>
    <row r="12" spans="1:15" s="1" customFormat="1" ht="17.25" customHeight="1">
      <c r="A12" s="11">
        <v>10</v>
      </c>
      <c r="B12" s="20" t="s">
        <v>8</v>
      </c>
      <c r="C12" s="8">
        <v>1</v>
      </c>
      <c r="D12" s="8">
        <v>0</v>
      </c>
      <c r="E12" s="8">
        <v>0</v>
      </c>
      <c r="F12" s="8">
        <v>1</v>
      </c>
      <c r="G12" s="8">
        <v>5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6</v>
      </c>
      <c r="N12" s="8">
        <v>2</v>
      </c>
      <c r="O12" s="15">
        <f t="shared" si="0"/>
        <v>16</v>
      </c>
    </row>
    <row r="13" spans="1:15" s="1" customFormat="1" ht="17.25" customHeight="1">
      <c r="A13" s="11">
        <v>11</v>
      </c>
      <c r="B13" s="20" t="s">
        <v>10</v>
      </c>
      <c r="C13" s="8">
        <v>1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8">
        <v>3</v>
      </c>
      <c r="L13" s="8">
        <v>2</v>
      </c>
      <c r="M13" s="8">
        <v>3</v>
      </c>
      <c r="N13" s="8">
        <v>2</v>
      </c>
      <c r="O13" s="15">
        <f t="shared" si="0"/>
        <v>13</v>
      </c>
    </row>
    <row r="14" spans="1:15" s="1" customFormat="1" ht="17.25" customHeight="1">
      <c r="A14" s="11">
        <v>12</v>
      </c>
      <c r="B14" s="20" t="s">
        <v>4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5">
        <f t="shared" si="0"/>
        <v>1</v>
      </c>
    </row>
    <row r="15" spans="1:15" s="1" customFormat="1" ht="15" customHeight="1">
      <c r="A15" s="11">
        <v>13</v>
      </c>
      <c r="B15" s="20" t="s">
        <v>3</v>
      </c>
      <c r="C15" s="8">
        <v>0</v>
      </c>
      <c r="D15" s="8">
        <v>1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5">
        <f t="shared" si="0"/>
        <v>2</v>
      </c>
    </row>
    <row r="16" spans="1:15" s="1" customFormat="1" ht="15" customHeight="1">
      <c r="A16" s="11">
        <v>14</v>
      </c>
      <c r="B16" s="21" t="s">
        <v>15</v>
      </c>
      <c r="C16" s="8">
        <v>0</v>
      </c>
      <c r="D16" s="8">
        <v>0</v>
      </c>
      <c r="E16" s="8">
        <v>0</v>
      </c>
      <c r="F16" s="8">
        <v>0</v>
      </c>
      <c r="G16" s="8">
        <v>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15">
        <f t="shared" si="0"/>
        <v>6</v>
      </c>
    </row>
    <row r="17" spans="1:15" s="1" customFormat="1" ht="15" customHeight="1">
      <c r="A17" s="11">
        <v>15</v>
      </c>
      <c r="B17" s="20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5">
        <f t="shared" si="0"/>
        <v>4</v>
      </c>
    </row>
    <row r="18" spans="1:15" s="1" customFormat="1" ht="14.25" customHeight="1">
      <c r="A18" s="11">
        <v>16</v>
      </c>
      <c r="B18" s="20" t="s">
        <v>8</v>
      </c>
      <c r="C18" s="8">
        <v>0</v>
      </c>
      <c r="D18" s="8">
        <v>0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5">
        <f t="shared" si="0"/>
        <v>2</v>
      </c>
    </row>
    <row r="19" spans="1:15" s="1" customFormat="1" ht="14.25" customHeight="1">
      <c r="A19" s="11">
        <v>17</v>
      </c>
      <c r="B19" s="20" t="s">
        <v>10</v>
      </c>
      <c r="C19" s="8">
        <v>2</v>
      </c>
      <c r="D19" s="8">
        <v>0</v>
      </c>
      <c r="E19" s="8">
        <v>0</v>
      </c>
      <c r="F19" s="8">
        <v>0</v>
      </c>
      <c r="G19" s="8">
        <v>3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1</v>
      </c>
      <c r="O19" s="15">
        <f t="shared" si="0"/>
        <v>7</v>
      </c>
    </row>
    <row r="20" spans="1:15" s="1" customFormat="1" ht="13.5" customHeight="1">
      <c r="A20" s="11">
        <v>18</v>
      </c>
      <c r="B20" s="2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5">
        <f t="shared" si="0"/>
        <v>0</v>
      </c>
    </row>
    <row r="21" spans="1:15" s="1" customFormat="1" ht="15" customHeight="1">
      <c r="A21" s="26">
        <v>19</v>
      </c>
      <c r="B21" s="27" t="s">
        <v>3</v>
      </c>
      <c r="C21" s="28">
        <v>0</v>
      </c>
      <c r="D21" s="28">
        <v>0</v>
      </c>
      <c r="E21" s="28">
        <v>0</v>
      </c>
      <c r="F21" s="28">
        <v>0</v>
      </c>
      <c r="G21" s="28">
        <v>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39">
        <f t="shared" si="0"/>
        <v>2</v>
      </c>
    </row>
    <row r="22" spans="1:15" s="1" customFormat="1" ht="15" customHeight="1">
      <c r="A22" s="11">
        <v>20</v>
      </c>
      <c r="B22" s="21" t="s">
        <v>68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2</v>
      </c>
      <c r="O22" s="15">
        <f aca="true" t="shared" si="1" ref="O22:O27">SUM(C22:N22)</f>
        <v>2</v>
      </c>
    </row>
    <row r="23" spans="1:15" s="1" customFormat="1" ht="15" customHeight="1">
      <c r="A23" s="11">
        <v>21</v>
      </c>
      <c r="B23" s="20" t="s">
        <v>69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15">
        <f t="shared" si="1"/>
        <v>1</v>
      </c>
    </row>
    <row r="24" spans="1:15" s="1" customFormat="1" ht="15" customHeight="1">
      <c r="A24" s="11">
        <v>22</v>
      </c>
      <c r="B24" s="20" t="s">
        <v>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5">
        <f t="shared" si="1"/>
        <v>0</v>
      </c>
    </row>
    <row r="25" spans="1:15" s="1" customFormat="1" ht="15" customHeight="1">
      <c r="A25" s="11">
        <v>23</v>
      </c>
      <c r="B25" s="20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5">
        <f t="shared" si="1"/>
        <v>0</v>
      </c>
    </row>
    <row r="26" spans="1:15" s="1" customFormat="1" ht="15" customHeight="1">
      <c r="A26" s="11"/>
      <c r="B26" s="20" t="s">
        <v>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5">
        <f t="shared" si="1"/>
        <v>0</v>
      </c>
    </row>
    <row r="27" spans="1:15" s="1" customFormat="1" ht="15" customHeight="1">
      <c r="A27" s="11"/>
      <c r="B27" s="2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5">
        <f t="shared" si="1"/>
        <v>0</v>
      </c>
    </row>
    <row r="28" spans="1:15" s="1" customFormat="1" ht="13.5" customHeight="1">
      <c r="A28" s="42">
        <v>20</v>
      </c>
      <c r="B28" s="43" t="s">
        <v>71</v>
      </c>
      <c r="C28" s="14">
        <f aca="true" t="shared" si="2" ref="C28:C33">SUM(C4+C10+C16+C22)</f>
        <v>118</v>
      </c>
      <c r="D28" s="14">
        <f aca="true" t="shared" si="3" ref="D28:N28">SUM(D4+D10+D16+D22)</f>
        <v>0</v>
      </c>
      <c r="E28" s="14">
        <f t="shared" si="3"/>
        <v>2</v>
      </c>
      <c r="F28" s="14">
        <f t="shared" si="3"/>
        <v>5</v>
      </c>
      <c r="G28" s="14">
        <f t="shared" si="3"/>
        <v>232</v>
      </c>
      <c r="H28" s="14">
        <f t="shared" si="3"/>
        <v>0</v>
      </c>
      <c r="I28" s="14">
        <f t="shared" si="3"/>
        <v>0</v>
      </c>
      <c r="J28" s="14">
        <f t="shared" si="3"/>
        <v>0</v>
      </c>
      <c r="K28" s="14">
        <f t="shared" si="3"/>
        <v>63</v>
      </c>
      <c r="L28" s="14">
        <f t="shared" si="3"/>
        <v>241</v>
      </c>
      <c r="M28" s="14">
        <f t="shared" si="3"/>
        <v>223</v>
      </c>
      <c r="N28" s="14">
        <f t="shared" si="3"/>
        <v>202</v>
      </c>
      <c r="O28" s="44">
        <v>1086</v>
      </c>
    </row>
    <row r="29" spans="1:15" s="1" customFormat="1" ht="16.5" customHeight="1">
      <c r="A29" s="17">
        <v>21</v>
      </c>
      <c r="B29" s="21" t="s">
        <v>72</v>
      </c>
      <c r="C29" s="15">
        <f t="shared" si="2"/>
        <v>109</v>
      </c>
      <c r="D29" s="15">
        <f aca="true" t="shared" si="4" ref="D29:N29">SUM(D5+D11+D17+D23)</f>
        <v>0</v>
      </c>
      <c r="E29" s="15">
        <f t="shared" si="4"/>
        <v>0</v>
      </c>
      <c r="F29" s="15">
        <f t="shared" si="4"/>
        <v>5</v>
      </c>
      <c r="G29" s="15">
        <f t="shared" si="4"/>
        <v>206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38</v>
      </c>
      <c r="L29" s="15">
        <f t="shared" si="4"/>
        <v>201</v>
      </c>
      <c r="M29" s="15">
        <f t="shared" si="4"/>
        <v>194</v>
      </c>
      <c r="N29" s="15">
        <f t="shared" si="4"/>
        <v>177</v>
      </c>
      <c r="O29" s="40">
        <v>930</v>
      </c>
    </row>
    <row r="30" spans="1:15" s="1" customFormat="1" ht="16.5" customHeight="1">
      <c r="A30" s="17">
        <v>22</v>
      </c>
      <c r="B30" s="21" t="s">
        <v>73</v>
      </c>
      <c r="C30" s="15">
        <f t="shared" si="2"/>
        <v>24</v>
      </c>
      <c r="D30" s="15">
        <f aca="true" t="shared" si="5" ref="D30:N30">SUM(D6+D12+D18+D24)</f>
        <v>3</v>
      </c>
      <c r="E30" s="15">
        <f t="shared" si="5"/>
        <v>1</v>
      </c>
      <c r="F30" s="15">
        <f t="shared" si="5"/>
        <v>12</v>
      </c>
      <c r="G30" s="15">
        <f t="shared" si="5"/>
        <v>29</v>
      </c>
      <c r="H30" s="15">
        <f t="shared" si="5"/>
        <v>0</v>
      </c>
      <c r="I30" s="15">
        <f t="shared" si="5"/>
        <v>0</v>
      </c>
      <c r="J30" s="15">
        <f t="shared" si="5"/>
        <v>2</v>
      </c>
      <c r="K30" s="15">
        <f t="shared" si="5"/>
        <v>2</v>
      </c>
      <c r="L30" s="15">
        <f t="shared" si="5"/>
        <v>15</v>
      </c>
      <c r="M30" s="15">
        <f t="shared" si="5"/>
        <v>32</v>
      </c>
      <c r="N30" s="15">
        <f t="shared" si="5"/>
        <v>23</v>
      </c>
      <c r="O30" s="40">
        <v>143</v>
      </c>
    </row>
    <row r="31" spans="1:18" s="1" customFormat="1" ht="16.5" customHeight="1">
      <c r="A31" s="17">
        <v>23</v>
      </c>
      <c r="B31" s="21" t="s">
        <v>74</v>
      </c>
      <c r="C31" s="15">
        <f t="shared" si="2"/>
        <v>22</v>
      </c>
      <c r="D31" s="15">
        <f aca="true" t="shared" si="6" ref="D31:N31">SUM(D7+D13+D19+D25)</f>
        <v>0</v>
      </c>
      <c r="E31" s="15">
        <f t="shared" si="6"/>
        <v>0</v>
      </c>
      <c r="F31" s="15">
        <f t="shared" si="6"/>
        <v>13</v>
      </c>
      <c r="G31" s="15">
        <f t="shared" si="6"/>
        <v>15</v>
      </c>
      <c r="H31" s="15">
        <f t="shared" si="6"/>
        <v>8</v>
      </c>
      <c r="I31" s="15">
        <f t="shared" si="6"/>
        <v>0</v>
      </c>
      <c r="J31" s="15">
        <f t="shared" si="6"/>
        <v>4</v>
      </c>
      <c r="K31" s="15">
        <f t="shared" si="6"/>
        <v>12</v>
      </c>
      <c r="L31" s="15">
        <f t="shared" si="6"/>
        <v>14</v>
      </c>
      <c r="M31" s="15">
        <f t="shared" si="6"/>
        <v>11</v>
      </c>
      <c r="N31" s="15">
        <f t="shared" si="6"/>
        <v>14</v>
      </c>
      <c r="O31" s="40">
        <v>113</v>
      </c>
      <c r="P31" s="5"/>
      <c r="Q31" s="5"/>
      <c r="R31" s="5"/>
    </row>
    <row r="32" spans="1:18" s="1" customFormat="1" ht="14.25" customHeight="1">
      <c r="A32" s="17">
        <v>24</v>
      </c>
      <c r="B32" s="21" t="s">
        <v>75</v>
      </c>
      <c r="C32" s="15">
        <f t="shared" si="2"/>
        <v>1</v>
      </c>
      <c r="D32" s="15">
        <f aca="true" t="shared" si="7" ref="D32:N32">SUM(D8+D14+D20+D26)</f>
        <v>1</v>
      </c>
      <c r="E32" s="15">
        <f t="shared" si="7"/>
        <v>0</v>
      </c>
      <c r="F32" s="15">
        <f t="shared" si="7"/>
        <v>1</v>
      </c>
      <c r="G32" s="15">
        <f t="shared" si="7"/>
        <v>2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2</v>
      </c>
      <c r="L32" s="15">
        <f t="shared" si="7"/>
        <v>1</v>
      </c>
      <c r="M32" s="15">
        <f t="shared" si="7"/>
        <v>0</v>
      </c>
      <c r="N32" s="15">
        <f t="shared" si="7"/>
        <v>0</v>
      </c>
      <c r="O32" s="40">
        <f>SUM(C32:M32)</f>
        <v>8</v>
      </c>
      <c r="P32" s="5"/>
      <c r="Q32" s="5"/>
      <c r="R32" s="5"/>
    </row>
    <row r="33" spans="1:18" s="2" customFormat="1" ht="16.5" customHeight="1" thickBot="1">
      <c r="A33" s="18">
        <v>25</v>
      </c>
      <c r="B33" s="22" t="s">
        <v>76</v>
      </c>
      <c r="C33" s="19">
        <f t="shared" si="2"/>
        <v>3</v>
      </c>
      <c r="D33" s="19">
        <f aca="true" t="shared" si="8" ref="D33:N33">SUM(D9+D15+D21+D27)</f>
        <v>1</v>
      </c>
      <c r="E33" s="19">
        <f t="shared" si="8"/>
        <v>1</v>
      </c>
      <c r="F33" s="19">
        <f t="shared" si="8"/>
        <v>10</v>
      </c>
      <c r="G33" s="19">
        <f t="shared" si="8"/>
        <v>3</v>
      </c>
      <c r="H33" s="19">
        <f t="shared" si="8"/>
        <v>3</v>
      </c>
      <c r="I33" s="19">
        <f t="shared" si="8"/>
        <v>0</v>
      </c>
      <c r="J33" s="19">
        <f t="shared" si="8"/>
        <v>1</v>
      </c>
      <c r="K33" s="19">
        <f t="shared" si="8"/>
        <v>8</v>
      </c>
      <c r="L33" s="19">
        <f t="shared" si="8"/>
        <v>2</v>
      </c>
      <c r="M33" s="19">
        <f t="shared" si="8"/>
        <v>3</v>
      </c>
      <c r="N33" s="19">
        <f t="shared" si="8"/>
        <v>5</v>
      </c>
      <c r="O33" s="41">
        <v>40</v>
      </c>
      <c r="P33" s="5"/>
      <c r="Q33" s="5"/>
      <c r="R33" s="5"/>
    </row>
    <row r="34" spans="1:18" s="2" customFormat="1" ht="14.25" customHeight="1">
      <c r="A34" s="12">
        <v>26</v>
      </c>
      <c r="B34" s="23" t="s">
        <v>6</v>
      </c>
      <c r="C34" s="13">
        <v>0</v>
      </c>
      <c r="D34" s="13">
        <v>0</v>
      </c>
      <c r="E34" s="13">
        <v>0</v>
      </c>
      <c r="F34" s="13">
        <v>0</v>
      </c>
      <c r="G34" s="13">
        <v>3</v>
      </c>
      <c r="H34" s="13">
        <v>0</v>
      </c>
      <c r="I34" s="13">
        <v>0</v>
      </c>
      <c r="J34" s="13">
        <v>0</v>
      </c>
      <c r="K34" s="13">
        <v>1</v>
      </c>
      <c r="L34" s="13">
        <v>0</v>
      </c>
      <c r="M34" s="13">
        <v>3</v>
      </c>
      <c r="N34" s="13">
        <v>4</v>
      </c>
      <c r="O34" s="14">
        <f aca="true" t="shared" si="9" ref="O34:O74">SUM(C34:N34)</f>
        <v>11</v>
      </c>
      <c r="P34" s="5"/>
      <c r="Q34" s="5"/>
      <c r="R34" s="5"/>
    </row>
    <row r="35" spans="1:18" s="1" customFormat="1" ht="13.5" customHeight="1">
      <c r="A35" s="11">
        <v>27</v>
      </c>
      <c r="B35" s="20" t="s">
        <v>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5">
        <f t="shared" si="9"/>
        <v>0</v>
      </c>
      <c r="P35" s="5"/>
      <c r="Q35" s="5"/>
      <c r="R35" s="5"/>
    </row>
    <row r="36" spans="1:15" s="1" customFormat="1" ht="15.75" customHeight="1">
      <c r="A36" s="11">
        <v>28</v>
      </c>
      <c r="B36" s="20" t="s">
        <v>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5">
        <f t="shared" si="9"/>
        <v>0</v>
      </c>
    </row>
    <row r="37" spans="1:15" s="1" customFormat="1" ht="13.5" customHeight="1">
      <c r="A37" s="11">
        <v>29</v>
      </c>
      <c r="B37" s="20" t="s">
        <v>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5">
        <f t="shared" si="9"/>
        <v>0</v>
      </c>
    </row>
    <row r="38" spans="1:15" s="1" customFormat="1" ht="14.25" customHeight="1">
      <c r="A38" s="11">
        <v>30</v>
      </c>
      <c r="B38" s="20" t="s">
        <v>52</v>
      </c>
      <c r="C38" s="8">
        <v>17</v>
      </c>
      <c r="D38" s="8">
        <v>0</v>
      </c>
      <c r="E38" s="8">
        <v>0</v>
      </c>
      <c r="F38" s="8">
        <v>0</v>
      </c>
      <c r="G38" s="8">
        <v>25</v>
      </c>
      <c r="H38" s="8">
        <v>0</v>
      </c>
      <c r="I38" s="8">
        <v>0</v>
      </c>
      <c r="J38" s="8">
        <v>0</v>
      </c>
      <c r="K38" s="8">
        <v>24</v>
      </c>
      <c r="L38" s="8">
        <v>35</v>
      </c>
      <c r="M38" s="8">
        <v>31</v>
      </c>
      <c r="N38" s="8">
        <v>34</v>
      </c>
      <c r="O38" s="15">
        <f t="shared" si="9"/>
        <v>166</v>
      </c>
    </row>
    <row r="39" spans="1:15" s="1" customFormat="1" ht="13.5" customHeight="1">
      <c r="A39" s="11">
        <v>31</v>
      </c>
      <c r="B39" s="20" t="s">
        <v>1</v>
      </c>
      <c r="C39" s="8">
        <v>0</v>
      </c>
      <c r="D39" s="8">
        <v>0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</v>
      </c>
      <c r="M39" s="8">
        <v>1</v>
      </c>
      <c r="N39" s="8">
        <v>0</v>
      </c>
      <c r="O39" s="15">
        <f t="shared" si="9"/>
        <v>3</v>
      </c>
    </row>
    <row r="40" spans="1:15" s="1" customFormat="1" ht="15" customHeight="1">
      <c r="A40" s="11">
        <v>32</v>
      </c>
      <c r="B40" s="20" t="s">
        <v>53</v>
      </c>
      <c r="C40" s="8">
        <v>1</v>
      </c>
      <c r="D40" s="8">
        <v>0</v>
      </c>
      <c r="E40" s="8">
        <v>0</v>
      </c>
      <c r="F40" s="8">
        <v>0</v>
      </c>
      <c r="G40" s="8">
        <v>4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2</v>
      </c>
      <c r="N40" s="8">
        <v>2</v>
      </c>
      <c r="O40" s="15">
        <f t="shared" si="9"/>
        <v>11</v>
      </c>
    </row>
    <row r="41" spans="1:15" s="1" customFormat="1" ht="16.5" customHeight="1">
      <c r="A41" s="11">
        <v>33</v>
      </c>
      <c r="B41" s="20" t="s">
        <v>40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2</v>
      </c>
      <c r="N41" s="8">
        <v>2</v>
      </c>
      <c r="O41" s="15">
        <f t="shared" si="9"/>
        <v>5</v>
      </c>
    </row>
    <row r="42" spans="1:15" s="1" customFormat="1" ht="16.5" customHeight="1">
      <c r="A42" s="11">
        <v>34</v>
      </c>
      <c r="B42" s="20" t="s">
        <v>54</v>
      </c>
      <c r="C42" s="8">
        <v>1</v>
      </c>
      <c r="D42" s="8">
        <v>0</v>
      </c>
      <c r="E42" s="8">
        <v>0</v>
      </c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5">
        <f t="shared" si="9"/>
        <v>2</v>
      </c>
    </row>
    <row r="43" spans="1:15" s="1" customFormat="1" ht="14.25" customHeight="1">
      <c r="A43" s="11">
        <v>35</v>
      </c>
      <c r="B43" s="21" t="s">
        <v>2</v>
      </c>
      <c r="C43" s="8">
        <v>0</v>
      </c>
      <c r="D43" s="8">
        <v>15</v>
      </c>
      <c r="E43" s="8">
        <v>17</v>
      </c>
      <c r="F43" s="8">
        <v>36</v>
      </c>
      <c r="G43" s="8">
        <v>1</v>
      </c>
      <c r="H43" s="8">
        <v>0</v>
      </c>
      <c r="I43" s="8">
        <v>76</v>
      </c>
      <c r="J43" s="8">
        <v>56</v>
      </c>
      <c r="K43" s="8">
        <v>0</v>
      </c>
      <c r="L43" s="8">
        <v>0</v>
      </c>
      <c r="M43" s="8">
        <v>0</v>
      </c>
      <c r="N43" s="8">
        <v>0</v>
      </c>
      <c r="O43" s="15">
        <f t="shared" si="9"/>
        <v>201</v>
      </c>
    </row>
    <row r="44" spans="1:15" s="1" customFormat="1" ht="17.25" customHeight="1">
      <c r="A44" s="11">
        <v>36</v>
      </c>
      <c r="B44" s="20" t="s">
        <v>19</v>
      </c>
      <c r="C44" s="8">
        <v>0</v>
      </c>
      <c r="D44" s="8">
        <v>13</v>
      </c>
      <c r="E44" s="8">
        <v>17</v>
      </c>
      <c r="F44" s="8">
        <v>36</v>
      </c>
      <c r="G44" s="8">
        <v>1</v>
      </c>
      <c r="H44" s="8">
        <v>0</v>
      </c>
      <c r="I44" s="8">
        <v>76</v>
      </c>
      <c r="J44" s="8">
        <v>55</v>
      </c>
      <c r="K44" s="8">
        <v>0</v>
      </c>
      <c r="L44" s="8">
        <v>0</v>
      </c>
      <c r="M44" s="8">
        <v>0</v>
      </c>
      <c r="N44" s="8">
        <v>0</v>
      </c>
      <c r="O44" s="15">
        <f t="shared" si="9"/>
        <v>198</v>
      </c>
    </row>
    <row r="45" spans="1:15" s="1" customFormat="1" ht="15" customHeight="1">
      <c r="A45" s="11">
        <v>37</v>
      </c>
      <c r="B45" s="30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5">
        <f t="shared" si="9"/>
        <v>0</v>
      </c>
    </row>
    <row r="46" spans="1:15" s="1" customFormat="1" ht="17.25" customHeight="1">
      <c r="A46" s="11">
        <v>38</v>
      </c>
      <c r="B46" s="20" t="s">
        <v>13</v>
      </c>
      <c r="C46" s="8">
        <v>1</v>
      </c>
      <c r="D46" s="8">
        <v>10</v>
      </c>
      <c r="E46" s="8">
        <v>2</v>
      </c>
      <c r="F46" s="8">
        <v>6</v>
      </c>
      <c r="G46" s="8">
        <v>0</v>
      </c>
      <c r="H46" s="8">
        <v>0</v>
      </c>
      <c r="I46" s="8">
        <v>9</v>
      </c>
      <c r="J46" s="8">
        <v>14</v>
      </c>
      <c r="K46" s="8">
        <v>0</v>
      </c>
      <c r="L46" s="8">
        <v>0</v>
      </c>
      <c r="M46" s="8">
        <v>0</v>
      </c>
      <c r="N46" s="8">
        <v>0</v>
      </c>
      <c r="O46" s="15">
        <f t="shared" si="9"/>
        <v>42</v>
      </c>
    </row>
    <row r="47" spans="1:15" s="1" customFormat="1" ht="17.25" customHeight="1">
      <c r="A47" s="11">
        <v>39</v>
      </c>
      <c r="B47" s="20" t="s">
        <v>14</v>
      </c>
      <c r="C47" s="8">
        <v>2</v>
      </c>
      <c r="D47" s="8">
        <v>1</v>
      </c>
      <c r="E47" s="8">
        <v>2</v>
      </c>
      <c r="F47" s="8">
        <v>0</v>
      </c>
      <c r="G47" s="8">
        <v>0</v>
      </c>
      <c r="H47" s="8">
        <v>0</v>
      </c>
      <c r="I47" s="8">
        <v>4</v>
      </c>
      <c r="J47" s="8">
        <v>3</v>
      </c>
      <c r="K47" s="8">
        <v>0</v>
      </c>
      <c r="L47" s="8">
        <v>0</v>
      </c>
      <c r="M47" s="8">
        <v>0</v>
      </c>
      <c r="N47" s="8">
        <v>0</v>
      </c>
      <c r="O47" s="15">
        <f t="shared" si="9"/>
        <v>12</v>
      </c>
    </row>
    <row r="48" spans="1:15" s="1" customFormat="1" ht="17.25" customHeight="1">
      <c r="A48" s="11">
        <v>40</v>
      </c>
      <c r="B48" s="20" t="s">
        <v>20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5">
        <f t="shared" si="9"/>
        <v>0</v>
      </c>
    </row>
    <row r="49" spans="1:15" s="1" customFormat="1" ht="16.5" customHeight="1">
      <c r="A49" s="11">
        <v>41</v>
      </c>
      <c r="B49" s="20" t="s">
        <v>63</v>
      </c>
      <c r="C49" s="8">
        <v>0</v>
      </c>
      <c r="D49" s="8">
        <v>213</v>
      </c>
      <c r="E49" s="8">
        <v>177</v>
      </c>
      <c r="F49" s="8">
        <v>12</v>
      </c>
      <c r="G49" s="8">
        <v>0</v>
      </c>
      <c r="H49" s="8">
        <v>0</v>
      </c>
      <c r="I49" s="8">
        <v>33</v>
      </c>
      <c r="J49" s="8">
        <v>23</v>
      </c>
      <c r="K49" s="8">
        <v>0</v>
      </c>
      <c r="L49" s="8">
        <v>0</v>
      </c>
      <c r="M49" s="8">
        <v>0</v>
      </c>
      <c r="N49" s="8">
        <v>0</v>
      </c>
      <c r="O49" s="15">
        <f t="shared" si="9"/>
        <v>458</v>
      </c>
    </row>
    <row r="50" spans="1:15" s="1" customFormat="1" ht="16.5" customHeight="1">
      <c r="A50" s="11"/>
      <c r="B50" s="20" t="s">
        <v>59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15">
        <f t="shared" si="9"/>
        <v>0</v>
      </c>
    </row>
    <row r="51" spans="1:15" s="1" customFormat="1" ht="16.5" customHeight="1">
      <c r="A51" s="11">
        <v>42</v>
      </c>
      <c r="B51" s="20" t="s">
        <v>25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15">
        <f t="shared" si="9"/>
        <v>0</v>
      </c>
    </row>
    <row r="52" spans="1:15" s="1" customFormat="1" ht="16.5" customHeight="1">
      <c r="A52" s="11">
        <v>43</v>
      </c>
      <c r="B52" s="20" t="s">
        <v>55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15">
        <f t="shared" si="9"/>
        <v>0</v>
      </c>
    </row>
    <row r="53" spans="1:15" s="1" customFormat="1" ht="15.75" customHeight="1">
      <c r="A53" s="11">
        <v>44</v>
      </c>
      <c r="B53" s="20" t="s">
        <v>30</v>
      </c>
      <c r="C53" s="8">
        <v>0</v>
      </c>
      <c r="D53" s="8">
        <v>0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15">
        <f t="shared" si="9"/>
        <v>1</v>
      </c>
    </row>
    <row r="54" spans="1:15" s="1" customFormat="1" ht="17.25" customHeight="1">
      <c r="A54" s="11">
        <v>45</v>
      </c>
      <c r="B54" s="20" t="s">
        <v>34</v>
      </c>
      <c r="C54" s="8">
        <v>0</v>
      </c>
      <c r="D54" s="8">
        <v>15</v>
      </c>
      <c r="E54" s="8">
        <v>6</v>
      </c>
      <c r="F54" s="8">
        <v>0</v>
      </c>
      <c r="G54" s="8">
        <v>0</v>
      </c>
      <c r="H54" s="8">
        <v>0</v>
      </c>
      <c r="I54" s="8">
        <v>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15">
        <f t="shared" si="9"/>
        <v>23</v>
      </c>
    </row>
    <row r="55" spans="1:15" s="1" customFormat="1" ht="17.25" customHeight="1">
      <c r="A55" s="11">
        <v>46</v>
      </c>
      <c r="B55" s="20" t="s">
        <v>5</v>
      </c>
      <c r="C55" s="8">
        <v>0</v>
      </c>
      <c r="D55" s="8">
        <v>30</v>
      </c>
      <c r="E55" s="8">
        <v>8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15">
        <f t="shared" si="9"/>
        <v>38</v>
      </c>
    </row>
    <row r="56" spans="1:15" s="1" customFormat="1" ht="17.25" customHeight="1">
      <c r="A56" s="11">
        <v>47</v>
      </c>
      <c r="B56" s="20" t="s">
        <v>21</v>
      </c>
      <c r="C56" s="8">
        <v>0</v>
      </c>
      <c r="D56" s="8">
        <v>9</v>
      </c>
      <c r="E56" s="8">
        <v>4</v>
      </c>
      <c r="F56" s="8">
        <v>0</v>
      </c>
      <c r="G56" s="8">
        <v>0</v>
      </c>
      <c r="H56" s="8">
        <v>0</v>
      </c>
      <c r="I56" s="8">
        <v>4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15">
        <f t="shared" si="9"/>
        <v>17</v>
      </c>
    </row>
    <row r="57" spans="1:15" s="1" customFormat="1" ht="17.25" customHeight="1">
      <c r="A57" s="11">
        <v>48</v>
      </c>
      <c r="B57" s="20" t="s">
        <v>22</v>
      </c>
      <c r="C57" s="8">
        <v>0</v>
      </c>
      <c r="D57" s="8">
        <v>67</v>
      </c>
      <c r="E57" s="8">
        <v>56</v>
      </c>
      <c r="F57" s="8">
        <v>0</v>
      </c>
      <c r="G57" s="8">
        <v>0</v>
      </c>
      <c r="H57" s="8">
        <v>0</v>
      </c>
      <c r="I57" s="8">
        <v>19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15">
        <f t="shared" si="9"/>
        <v>142</v>
      </c>
    </row>
    <row r="58" spans="1:15" s="1" customFormat="1" ht="17.25" customHeight="1">
      <c r="A58" s="11">
        <v>49</v>
      </c>
      <c r="B58" s="20" t="s">
        <v>7</v>
      </c>
      <c r="C58" s="8">
        <v>0</v>
      </c>
      <c r="D58" s="8">
        <v>12</v>
      </c>
      <c r="E58" s="8">
        <v>4</v>
      </c>
      <c r="F58" s="8">
        <v>33</v>
      </c>
      <c r="G58" s="8">
        <v>0</v>
      </c>
      <c r="H58" s="8">
        <v>0</v>
      </c>
      <c r="I58" s="8">
        <v>41</v>
      </c>
      <c r="J58" s="8">
        <v>33</v>
      </c>
      <c r="K58" s="8">
        <v>0</v>
      </c>
      <c r="L58" s="8">
        <v>0</v>
      </c>
      <c r="M58" s="8">
        <v>0</v>
      </c>
      <c r="N58" s="8">
        <v>0</v>
      </c>
      <c r="O58" s="15">
        <f t="shared" si="9"/>
        <v>123</v>
      </c>
    </row>
    <row r="59" spans="1:15" s="1" customFormat="1" ht="15.75" customHeight="1">
      <c r="A59" s="11">
        <v>50</v>
      </c>
      <c r="B59" s="20" t="s">
        <v>43</v>
      </c>
      <c r="C59" s="8">
        <v>0</v>
      </c>
      <c r="D59" s="8">
        <v>0</v>
      </c>
      <c r="E59" s="8">
        <v>0</v>
      </c>
      <c r="F59" s="8">
        <v>3</v>
      </c>
      <c r="G59" s="8">
        <v>0</v>
      </c>
      <c r="H59" s="8">
        <v>0</v>
      </c>
      <c r="I59" s="8">
        <v>4</v>
      </c>
      <c r="J59" s="8">
        <v>3</v>
      </c>
      <c r="K59" s="8">
        <v>0</v>
      </c>
      <c r="L59" s="8">
        <v>0</v>
      </c>
      <c r="M59" s="8">
        <v>0</v>
      </c>
      <c r="N59" s="8">
        <v>0</v>
      </c>
      <c r="O59" s="15">
        <f t="shared" si="9"/>
        <v>10</v>
      </c>
    </row>
    <row r="60" spans="1:15" s="4" customFormat="1" ht="17.25" customHeight="1">
      <c r="A60" s="11">
        <v>51</v>
      </c>
      <c r="B60" s="20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15">
        <f t="shared" si="9"/>
        <v>0</v>
      </c>
    </row>
    <row r="61" spans="1:15" s="4" customFormat="1" ht="15" customHeight="1">
      <c r="A61" s="11">
        <v>52</v>
      </c>
      <c r="B61" s="20" t="s">
        <v>33</v>
      </c>
      <c r="C61" s="8">
        <v>0</v>
      </c>
      <c r="D61" s="8">
        <v>3</v>
      </c>
      <c r="E61" s="8">
        <v>4</v>
      </c>
      <c r="F61" s="8">
        <v>16</v>
      </c>
      <c r="G61" s="8">
        <v>0</v>
      </c>
      <c r="H61" s="8">
        <v>0</v>
      </c>
      <c r="I61" s="8">
        <v>10</v>
      </c>
      <c r="J61" s="8">
        <v>17</v>
      </c>
      <c r="K61" s="8">
        <v>0</v>
      </c>
      <c r="L61" s="8">
        <v>0</v>
      </c>
      <c r="M61" s="8">
        <v>0</v>
      </c>
      <c r="N61" s="8">
        <v>0</v>
      </c>
      <c r="O61" s="15">
        <f t="shared" si="9"/>
        <v>50</v>
      </c>
    </row>
    <row r="62" spans="1:15" s="1" customFormat="1" ht="18.75" customHeight="1">
      <c r="A62" s="11">
        <v>53</v>
      </c>
      <c r="B62" s="21" t="s">
        <v>23</v>
      </c>
      <c r="C62" s="8">
        <v>36</v>
      </c>
      <c r="D62" s="8">
        <v>99</v>
      </c>
      <c r="E62" s="8">
        <v>84</v>
      </c>
      <c r="F62" s="8">
        <v>141</v>
      </c>
      <c r="G62" s="8">
        <v>124</v>
      </c>
      <c r="H62" s="8">
        <v>0</v>
      </c>
      <c r="I62" s="8">
        <v>104</v>
      </c>
      <c r="J62" s="8">
        <v>124</v>
      </c>
      <c r="K62" s="8">
        <v>131</v>
      </c>
      <c r="L62" s="8">
        <v>155</v>
      </c>
      <c r="M62" s="8">
        <v>163</v>
      </c>
      <c r="N62" s="8">
        <v>222</v>
      </c>
      <c r="O62" s="15">
        <f t="shared" si="9"/>
        <v>1383</v>
      </c>
    </row>
    <row r="63" spans="1:15" s="1" customFormat="1" ht="17.25" customHeight="1">
      <c r="A63" s="11">
        <v>54</v>
      </c>
      <c r="B63" s="20" t="s">
        <v>36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15">
        <f t="shared" si="9"/>
        <v>0</v>
      </c>
    </row>
    <row r="64" spans="1:15" s="1" customFormat="1" ht="18.75" customHeight="1">
      <c r="A64" s="11">
        <v>55</v>
      </c>
      <c r="B64" s="20" t="s">
        <v>37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15">
        <f t="shared" si="9"/>
        <v>0</v>
      </c>
    </row>
    <row r="65" spans="1:15" s="1" customFormat="1" ht="15" customHeight="1">
      <c r="A65" s="11">
        <v>56</v>
      </c>
      <c r="B65" s="20" t="s">
        <v>61</v>
      </c>
      <c r="C65" s="8">
        <v>0</v>
      </c>
      <c r="D65" s="8">
        <v>63</v>
      </c>
      <c r="E65" s="8">
        <v>20</v>
      </c>
      <c r="F65" s="8">
        <v>1</v>
      </c>
      <c r="G65" s="8">
        <v>0</v>
      </c>
      <c r="H65" s="8">
        <v>0</v>
      </c>
      <c r="I65" s="8">
        <v>28</v>
      </c>
      <c r="J65" s="8">
        <v>5</v>
      </c>
      <c r="K65" s="8">
        <v>0</v>
      </c>
      <c r="L65" s="8">
        <v>0</v>
      </c>
      <c r="M65" s="8">
        <v>0</v>
      </c>
      <c r="N65" s="8">
        <v>0</v>
      </c>
      <c r="O65" s="15">
        <f t="shared" si="9"/>
        <v>117</v>
      </c>
    </row>
    <row r="66" spans="1:15" s="1" customFormat="1" ht="18.75" customHeight="1">
      <c r="A66" s="11">
        <v>57</v>
      </c>
      <c r="B66" s="20" t="s">
        <v>39</v>
      </c>
      <c r="C66" s="8">
        <v>0</v>
      </c>
      <c r="D66" s="8">
        <v>0</v>
      </c>
      <c r="E66" s="8">
        <v>0</v>
      </c>
      <c r="F66" s="8">
        <v>0</v>
      </c>
      <c r="G66" s="8">
        <v>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15">
        <f t="shared" si="9"/>
        <v>1</v>
      </c>
    </row>
    <row r="67" spans="1:15" s="1" customFormat="1" ht="15" customHeight="1">
      <c r="A67" s="11">
        <v>58</v>
      </c>
      <c r="B67" s="20" t="s">
        <v>35</v>
      </c>
      <c r="C67" s="8">
        <v>0</v>
      </c>
      <c r="D67" s="8">
        <v>0</v>
      </c>
      <c r="E67" s="8">
        <v>0</v>
      </c>
      <c r="F67" s="8">
        <v>7</v>
      </c>
      <c r="G67" s="8">
        <v>0</v>
      </c>
      <c r="H67" s="8">
        <v>0</v>
      </c>
      <c r="I67" s="8">
        <v>3</v>
      </c>
      <c r="J67" s="8">
        <v>5</v>
      </c>
      <c r="K67" s="8">
        <v>0</v>
      </c>
      <c r="L67" s="8">
        <v>0</v>
      </c>
      <c r="M67" s="8">
        <v>0</v>
      </c>
      <c r="N67" s="8">
        <v>0</v>
      </c>
      <c r="O67" s="15">
        <f t="shared" si="9"/>
        <v>15</v>
      </c>
    </row>
    <row r="68" spans="1:15" s="1" customFormat="1" ht="16.5" customHeight="1">
      <c r="A68" s="11">
        <v>59</v>
      </c>
      <c r="B68" s="21" t="s">
        <v>31</v>
      </c>
      <c r="C68" s="8">
        <v>2</v>
      </c>
      <c r="D68" s="8">
        <v>0</v>
      </c>
      <c r="E68" s="8">
        <v>0</v>
      </c>
      <c r="F68" s="8">
        <v>10</v>
      </c>
      <c r="G68" s="8">
        <v>15</v>
      </c>
      <c r="H68" s="8">
        <v>0</v>
      </c>
      <c r="I68" s="8">
        <v>0</v>
      </c>
      <c r="J68" s="8">
        <v>0</v>
      </c>
      <c r="K68" s="8">
        <v>0</v>
      </c>
      <c r="L68" s="8">
        <v>23</v>
      </c>
      <c r="M68" s="8">
        <v>4</v>
      </c>
      <c r="N68" s="8">
        <v>7</v>
      </c>
      <c r="O68" s="15">
        <f t="shared" si="9"/>
        <v>61</v>
      </c>
    </row>
    <row r="69" spans="1:15" s="1" customFormat="1" ht="14.25" customHeight="1">
      <c r="A69" s="11">
        <v>60</v>
      </c>
      <c r="B69" s="21" t="s">
        <v>45</v>
      </c>
      <c r="C69" s="8">
        <v>0</v>
      </c>
      <c r="D69" s="8">
        <v>1</v>
      </c>
      <c r="E69" s="8">
        <v>0</v>
      </c>
      <c r="F69" s="8">
        <v>8</v>
      </c>
      <c r="G69" s="8">
        <v>8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1</v>
      </c>
      <c r="N69" s="8">
        <v>2</v>
      </c>
      <c r="O69" s="15">
        <f t="shared" si="9"/>
        <v>21</v>
      </c>
    </row>
    <row r="70" spans="1:15" s="1" customFormat="1" ht="15.75" customHeight="1">
      <c r="A70" s="11">
        <v>61</v>
      </c>
      <c r="B70" s="21" t="s">
        <v>46</v>
      </c>
      <c r="C70" s="8">
        <v>0</v>
      </c>
      <c r="D70" s="8">
        <v>3</v>
      </c>
      <c r="E70" s="8">
        <v>12</v>
      </c>
      <c r="F70" s="8">
        <v>4</v>
      </c>
      <c r="G70" s="8">
        <v>1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  <c r="M70" s="8">
        <v>0</v>
      </c>
      <c r="N70" s="8">
        <v>0</v>
      </c>
      <c r="O70" s="15">
        <f t="shared" si="9"/>
        <v>21</v>
      </c>
    </row>
    <row r="71" spans="1:15" s="1" customFormat="1" ht="15" customHeight="1">
      <c r="A71" s="11">
        <v>62</v>
      </c>
      <c r="B71" s="21" t="s">
        <v>32</v>
      </c>
      <c r="C71" s="16">
        <v>0</v>
      </c>
      <c r="D71" s="16">
        <v>5</v>
      </c>
      <c r="E71" s="16">
        <v>13</v>
      </c>
      <c r="F71" s="16">
        <v>0</v>
      </c>
      <c r="G71" s="16">
        <v>0</v>
      </c>
      <c r="H71" s="16">
        <v>0</v>
      </c>
      <c r="I71" s="16">
        <v>6</v>
      </c>
      <c r="J71" s="16">
        <v>8</v>
      </c>
      <c r="K71" s="16">
        <v>0</v>
      </c>
      <c r="L71" s="16">
        <v>0</v>
      </c>
      <c r="M71" s="16">
        <v>0</v>
      </c>
      <c r="N71" s="16">
        <v>0</v>
      </c>
      <c r="O71" s="15">
        <f t="shared" si="9"/>
        <v>32</v>
      </c>
    </row>
    <row r="72" spans="1:15" s="1" customFormat="1" ht="15.75" customHeight="1">
      <c r="A72" s="11">
        <v>63</v>
      </c>
      <c r="B72" s="21" t="s">
        <v>47</v>
      </c>
      <c r="C72" s="16">
        <v>0</v>
      </c>
      <c r="D72" s="16">
        <v>4</v>
      </c>
      <c r="E72" s="16">
        <v>7</v>
      </c>
      <c r="F72" s="16">
        <v>3</v>
      </c>
      <c r="G72" s="16">
        <v>2</v>
      </c>
      <c r="H72" s="16">
        <v>0</v>
      </c>
      <c r="I72" s="16">
        <v>7</v>
      </c>
      <c r="J72" s="16">
        <v>2</v>
      </c>
      <c r="K72" s="16">
        <v>0</v>
      </c>
      <c r="L72" s="16">
        <v>0</v>
      </c>
      <c r="M72" s="16">
        <v>0</v>
      </c>
      <c r="N72" s="16">
        <v>0</v>
      </c>
      <c r="O72" s="15">
        <f t="shared" si="9"/>
        <v>25</v>
      </c>
    </row>
    <row r="73" spans="1:15" s="1" customFormat="1" ht="14.25" customHeight="1">
      <c r="A73" s="11">
        <v>64</v>
      </c>
      <c r="B73" s="21" t="s">
        <v>48</v>
      </c>
      <c r="C73" s="16">
        <v>8</v>
      </c>
      <c r="D73" s="16">
        <v>3</v>
      </c>
      <c r="E73" s="16">
        <v>10</v>
      </c>
      <c r="F73" s="16">
        <v>2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5">
        <f t="shared" si="9"/>
        <v>23</v>
      </c>
    </row>
    <row r="74" spans="1:18" s="6" customFormat="1" ht="17.25" customHeight="1" thickBot="1">
      <c r="A74" s="11">
        <v>65</v>
      </c>
      <c r="B74" s="21" t="s">
        <v>29</v>
      </c>
      <c r="C74" s="31">
        <f aca="true" t="shared" si="10" ref="C74:M74">SUM(C4+C10+C16+C34+C38+C39+C41+C42+C43+C49+C50+C51+C52+C53+C54+C55+C56+C57+C58+C59+C60+C61)</f>
        <v>136</v>
      </c>
      <c r="D74" s="31">
        <f t="shared" si="10"/>
        <v>364</v>
      </c>
      <c r="E74" s="31">
        <f t="shared" si="10"/>
        <v>279</v>
      </c>
      <c r="F74" s="31">
        <f t="shared" si="10"/>
        <v>106</v>
      </c>
      <c r="G74" s="31">
        <f t="shared" si="10"/>
        <v>262</v>
      </c>
      <c r="H74" s="31">
        <f t="shared" si="10"/>
        <v>0</v>
      </c>
      <c r="I74" s="31">
        <f t="shared" si="10"/>
        <v>189</v>
      </c>
      <c r="J74" s="31">
        <f t="shared" si="10"/>
        <v>132</v>
      </c>
      <c r="K74" s="31">
        <f t="shared" si="10"/>
        <v>88</v>
      </c>
      <c r="L74" s="31">
        <f t="shared" si="10"/>
        <v>278</v>
      </c>
      <c r="M74" s="31">
        <f t="shared" si="10"/>
        <v>260</v>
      </c>
      <c r="N74" s="31">
        <v>242</v>
      </c>
      <c r="O74" s="15">
        <f t="shared" si="9"/>
        <v>2336</v>
      </c>
      <c r="P74" s="5"/>
      <c r="Q74" s="5"/>
      <c r="R74" s="5"/>
    </row>
    <row r="75" spans="1:15" ht="21.75" customHeight="1" thickTop="1">
      <c r="A75" s="32"/>
      <c r="B75" s="31" t="s">
        <v>42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3"/>
    </row>
    <row r="76" spans="1:15" ht="25.5">
      <c r="A76" s="34"/>
      <c r="B76" s="37" t="s">
        <v>67</v>
      </c>
      <c r="C76" s="36"/>
      <c r="D76" s="379" t="s">
        <v>65</v>
      </c>
      <c r="E76" s="379"/>
      <c r="F76" s="379"/>
      <c r="G76" s="379"/>
      <c r="H76" s="379"/>
      <c r="I76" s="379"/>
      <c r="J76" s="379"/>
      <c r="K76" s="379"/>
      <c r="L76" s="379"/>
      <c r="M76" s="379"/>
      <c r="N76" s="35"/>
      <c r="O76" s="36"/>
    </row>
    <row r="77" spans="1:15" ht="15" customHeight="1">
      <c r="A77" s="34"/>
      <c r="B77" s="37" t="s">
        <v>66</v>
      </c>
      <c r="C77" s="36"/>
      <c r="D77" s="380" t="s">
        <v>70</v>
      </c>
      <c r="E77" s="380"/>
      <c r="F77" s="380"/>
      <c r="G77" s="380"/>
      <c r="H77" s="380"/>
      <c r="I77" s="380"/>
      <c r="J77" s="380"/>
      <c r="K77" s="380"/>
      <c r="L77" s="380"/>
      <c r="M77" s="380"/>
      <c r="N77" s="38"/>
      <c r="O77" s="36"/>
    </row>
  </sheetData>
  <sheetProtection selectLockedCells="1" pivotTables="0" selectUnlockedCells="1"/>
  <mergeCells count="3">
    <mergeCell ref="D76:M76"/>
    <mergeCell ref="D77:M77"/>
    <mergeCell ref="A1:O1"/>
  </mergeCells>
  <printOptions/>
  <pageMargins left="0" right="0" top="0.515625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824"/>
  <sheetViews>
    <sheetView zoomScalePageLayoutView="0" workbookViewId="0" topLeftCell="A1">
      <selection activeCell="C106" sqref="C106:J110"/>
    </sheetView>
  </sheetViews>
  <sheetFormatPr defaultColWidth="9.140625" defaultRowHeight="15"/>
  <cols>
    <col min="1" max="1" width="5.8515625" style="0" customWidth="1"/>
    <col min="2" max="2" width="3.7109375" style="173" customWidth="1"/>
    <col min="3" max="3" width="70.140625" style="225" customWidth="1"/>
    <col min="4" max="10" width="6.28125" style="0" customWidth="1"/>
    <col min="11" max="11" width="9.00390625" style="0" customWidth="1"/>
    <col min="12" max="12" width="6.7109375" style="0" customWidth="1"/>
    <col min="13" max="13" width="8.140625" style="0" customWidth="1"/>
    <col min="14" max="14" width="7.28125" style="0" customWidth="1"/>
    <col min="15" max="15" width="8.00390625" style="0" customWidth="1"/>
    <col min="16" max="16" width="7.421875" style="0" customWidth="1"/>
    <col min="17" max="17" width="6.7109375" style="0" customWidth="1"/>
    <col min="18" max="18" width="7.421875" style="0" customWidth="1"/>
    <col min="19" max="19" width="7.28125" style="0" customWidth="1"/>
    <col min="20" max="20" width="8.140625" style="0" customWidth="1"/>
    <col min="21" max="21" width="6.28125" style="0" customWidth="1"/>
    <col min="22" max="22" width="8.140625" style="0" customWidth="1"/>
    <col min="23" max="23" width="6.140625" style="0" customWidth="1"/>
    <col min="24" max="24" width="7.28125" style="0" customWidth="1"/>
    <col min="25" max="25" width="6.28125" style="0" customWidth="1"/>
    <col min="26" max="26" width="7.140625" style="231" customWidth="1"/>
    <col min="27" max="27" width="7.00390625" style="227" customWidth="1"/>
    <col min="28" max="28" width="6.8515625" style="232" customWidth="1"/>
    <col min="29" max="29" width="6.57421875" style="0" customWidth="1"/>
    <col min="30" max="30" width="7.00390625" style="0" customWidth="1"/>
    <col min="31" max="31" width="6.140625" style="0" customWidth="1"/>
    <col min="32" max="32" width="6.57421875" style="227" customWidth="1"/>
    <col min="33" max="33" width="6.28125" style="232" customWidth="1"/>
    <col min="34" max="35" width="6.57421875" style="0" customWidth="1"/>
    <col min="36" max="36" width="5.8515625" style="0" customWidth="1"/>
    <col min="37" max="37" width="7.421875" style="0" customWidth="1"/>
    <col min="38" max="38" width="7.7109375" style="0" customWidth="1"/>
    <col min="39" max="39" width="6.421875" style="0" customWidth="1"/>
    <col min="40" max="40" width="6.7109375" style="0" customWidth="1"/>
    <col min="41" max="41" width="8.57421875" style="0" customWidth="1"/>
    <col min="42" max="42" width="6.7109375" style="227" customWidth="1"/>
    <col min="43" max="43" width="7.8515625" style="232" customWidth="1"/>
    <col min="44" max="44" width="7.140625" style="0" customWidth="1"/>
    <col min="45" max="45" width="7.28125" style="0" customWidth="1"/>
    <col min="46" max="46" width="6.57421875" style="0" customWidth="1"/>
    <col min="47" max="47" width="7.421875" style="0" customWidth="1"/>
    <col min="48" max="48" width="6.7109375" style="0" customWidth="1"/>
    <col min="49" max="49" width="8.00390625" style="0" customWidth="1"/>
    <col min="50" max="50" width="8.57421875" style="227" bestFit="1" customWidth="1"/>
    <col min="51" max="51" width="6.8515625" style="0" customWidth="1"/>
    <col min="52" max="52" width="8.57421875" style="0" customWidth="1"/>
    <col min="53" max="53" width="9.00390625" style="0" customWidth="1"/>
    <col min="54" max="54" width="7.00390625" style="0" customWidth="1"/>
    <col min="55" max="55" width="7.28125" style="0" customWidth="1"/>
    <col min="56" max="56" width="12.57421875" style="0" customWidth="1"/>
    <col min="57" max="57" width="13.140625" style="0" customWidth="1"/>
    <col min="58" max="58" width="8.28125" style="0" customWidth="1"/>
    <col min="59" max="59" width="9.28125" style="0" customWidth="1"/>
    <col min="60" max="60" width="43.00390625" style="0" customWidth="1"/>
    <col min="61" max="61" width="0.85546875" style="0" hidden="1" customWidth="1"/>
    <col min="62" max="62" width="3.57421875" style="0" hidden="1" customWidth="1"/>
    <col min="63" max="63" width="7.00390625" style="0" hidden="1" customWidth="1"/>
    <col min="64" max="64" width="9.57421875" style="0" hidden="1" customWidth="1"/>
    <col min="65" max="65" width="6.28125" style="0" hidden="1" customWidth="1"/>
    <col min="66" max="66" width="1.1484375" style="0" hidden="1" customWidth="1"/>
    <col min="67" max="67" width="42.421875" style="0" customWidth="1"/>
  </cols>
  <sheetData>
    <row r="1" spans="1:65" s="47" customFormat="1" ht="34.5">
      <c r="A1" s="45"/>
      <c r="B1" s="387" t="s">
        <v>78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46"/>
      <c r="AB1" s="46"/>
      <c r="AC1" s="46"/>
      <c r="AD1" s="46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I1" s="45"/>
      <c r="BJ1" s="45"/>
      <c r="BK1" s="45"/>
      <c r="BM1" s="45"/>
    </row>
    <row r="2" spans="1:65" s="50" customFormat="1" ht="34.5">
      <c r="A2" s="48"/>
      <c r="B2" s="46"/>
      <c r="C2" s="4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I2" s="48"/>
      <c r="BJ2" s="48"/>
      <c r="BK2" s="48"/>
      <c r="BL2" s="48"/>
      <c r="BM2" s="48"/>
    </row>
    <row r="3" spans="1:65" s="52" customFormat="1" ht="15" customHeight="1">
      <c r="A3" s="51"/>
      <c r="B3" s="388" t="s">
        <v>79</v>
      </c>
      <c r="C3" s="388"/>
      <c r="D3" s="388"/>
      <c r="E3" s="388"/>
      <c r="F3" s="388"/>
      <c r="G3" s="388"/>
      <c r="H3" s="388"/>
      <c r="I3" s="388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I3" s="51"/>
      <c r="BJ3" s="51"/>
      <c r="BK3" s="51"/>
      <c r="BL3" s="51"/>
      <c r="BM3" s="51"/>
    </row>
    <row r="4" spans="1:59" s="58" customFormat="1" ht="3.75" customHeight="1" thickBot="1">
      <c r="A4" s="53"/>
      <c r="B4" s="54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3"/>
      <c r="Z4" s="53"/>
      <c r="AA4" s="57"/>
      <c r="AB4" s="53"/>
      <c r="AC4" s="53"/>
      <c r="AD4" s="53"/>
      <c r="AE4" s="56"/>
      <c r="AF4" s="57"/>
      <c r="AG4" s="53"/>
      <c r="AH4" s="53"/>
      <c r="AI4" s="53"/>
      <c r="AJ4" s="53"/>
      <c r="AK4" s="53"/>
      <c r="AL4" s="53"/>
      <c r="AM4" s="53"/>
      <c r="AN4" s="53"/>
      <c r="AO4" s="56"/>
      <c r="AP4" s="57"/>
      <c r="AQ4" s="53"/>
      <c r="AR4" s="56"/>
      <c r="AS4" s="53"/>
      <c r="AT4" s="56"/>
      <c r="AU4" s="56"/>
      <c r="AV4" s="56"/>
      <c r="AW4" s="56"/>
      <c r="AX4" s="57"/>
      <c r="AY4" s="56"/>
      <c r="AZ4" s="56"/>
      <c r="BA4" s="56"/>
      <c r="BB4" s="56"/>
      <c r="BC4" s="56"/>
      <c r="BD4" s="53"/>
      <c r="BE4" s="53"/>
      <c r="BF4" s="56"/>
      <c r="BG4" s="56"/>
    </row>
    <row r="5" spans="1:57" s="67" customFormat="1" ht="35.25" customHeight="1" thickBot="1">
      <c r="A5" s="389" t="s">
        <v>80</v>
      </c>
      <c r="B5" s="392" t="s">
        <v>81</v>
      </c>
      <c r="C5" s="395" t="s">
        <v>82</v>
      </c>
      <c r="D5" s="396"/>
      <c r="E5" s="396"/>
      <c r="F5" s="396"/>
      <c r="G5" s="396"/>
      <c r="H5" s="396"/>
      <c r="I5" s="396"/>
      <c r="J5" s="396"/>
      <c r="K5" s="399">
        <v>21</v>
      </c>
      <c r="L5" s="400"/>
      <c r="M5" s="400"/>
      <c r="N5" s="400"/>
      <c r="O5" s="401"/>
      <c r="P5" s="59" t="s">
        <v>83</v>
      </c>
      <c r="Q5" s="60" t="s">
        <v>84</v>
      </c>
      <c r="R5" s="61"/>
      <c r="S5" s="61"/>
      <c r="T5" s="61"/>
      <c r="U5" s="61"/>
      <c r="V5" s="61"/>
      <c r="W5" s="61"/>
      <c r="X5" s="61"/>
      <c r="Y5" s="60"/>
      <c r="Z5" s="60" t="s">
        <v>85</v>
      </c>
      <c r="AA5" s="61"/>
      <c r="AB5" s="60" t="s">
        <v>86</v>
      </c>
      <c r="AC5" s="60"/>
      <c r="AD5" s="60"/>
      <c r="AE5" s="60"/>
      <c r="AF5" s="60"/>
      <c r="AG5" s="60"/>
      <c r="AH5" s="60"/>
      <c r="AI5" s="60"/>
      <c r="AJ5" s="61"/>
      <c r="AK5" s="60"/>
      <c r="AL5" s="61"/>
      <c r="AM5" s="60"/>
      <c r="AN5" s="60"/>
      <c r="AO5" s="62"/>
      <c r="AP5" s="63"/>
      <c r="AQ5" s="63"/>
      <c r="AR5" s="63" t="s">
        <v>84</v>
      </c>
      <c r="AS5" s="413" t="s">
        <v>87</v>
      </c>
      <c r="AT5" s="413"/>
      <c r="AU5" s="413"/>
      <c r="AV5" s="413"/>
      <c r="AW5" s="64"/>
      <c r="AX5" s="65"/>
      <c r="AY5" s="66"/>
      <c r="AZ5" s="66" t="s">
        <v>88</v>
      </c>
      <c r="BA5" s="66"/>
      <c r="BB5" s="66"/>
      <c r="BC5" s="66"/>
      <c r="BD5" s="414" t="s">
        <v>89</v>
      </c>
      <c r="BE5" s="415"/>
    </row>
    <row r="6" spans="1:57" s="67" customFormat="1" ht="26.25" customHeight="1" thickBot="1">
      <c r="A6" s="390"/>
      <c r="B6" s="393"/>
      <c r="C6" s="397"/>
      <c r="D6" s="398"/>
      <c r="E6" s="398"/>
      <c r="F6" s="398"/>
      <c r="G6" s="398"/>
      <c r="H6" s="398"/>
      <c r="I6" s="398"/>
      <c r="J6" s="398"/>
      <c r="K6" s="402"/>
      <c r="L6" s="403"/>
      <c r="M6" s="403"/>
      <c r="N6" s="403"/>
      <c r="O6" s="404"/>
      <c r="P6" s="68">
        <v>2</v>
      </c>
      <c r="Q6" s="69"/>
      <c r="R6" s="70"/>
      <c r="S6" s="71"/>
      <c r="T6" s="70"/>
      <c r="U6" s="70"/>
      <c r="V6" s="72" t="s">
        <v>90</v>
      </c>
      <c r="W6" s="73"/>
      <c r="X6" s="74"/>
      <c r="Y6" s="70" t="s">
        <v>91</v>
      </c>
      <c r="Z6" s="70"/>
      <c r="AA6" s="75"/>
      <c r="AB6" s="74"/>
      <c r="AC6" s="76">
        <v>25</v>
      </c>
      <c r="AD6" s="76"/>
      <c r="AE6" s="76"/>
      <c r="AF6" s="77" t="s">
        <v>92</v>
      </c>
      <c r="AG6" s="78"/>
      <c r="AH6" s="70">
        <v>3</v>
      </c>
      <c r="AI6" s="70"/>
      <c r="AJ6" s="71"/>
      <c r="AK6" s="70"/>
      <c r="AL6" s="70"/>
      <c r="AM6" s="70"/>
      <c r="AN6" s="79"/>
      <c r="AO6" s="71"/>
      <c r="AP6" s="80"/>
      <c r="AQ6" s="80"/>
      <c r="AR6" s="80"/>
      <c r="AS6" s="80"/>
      <c r="AT6" s="80"/>
      <c r="AU6" s="80"/>
      <c r="AV6" s="80"/>
      <c r="AW6" s="81"/>
      <c r="AX6" s="82"/>
      <c r="AY6" s="83"/>
      <c r="AZ6" s="84"/>
      <c r="BA6" s="84"/>
      <c r="BB6" s="84"/>
      <c r="BC6" s="84"/>
      <c r="BD6" s="416"/>
      <c r="BE6" s="417"/>
    </row>
    <row r="7" spans="1:57" s="67" customFormat="1" ht="18" customHeight="1" thickTop="1">
      <c r="A7" s="390"/>
      <c r="B7" s="393"/>
      <c r="C7" s="418" t="s">
        <v>93</v>
      </c>
      <c r="D7" s="405" t="s">
        <v>94</v>
      </c>
      <c r="E7" s="407" t="s">
        <v>95</v>
      </c>
      <c r="F7" s="420" t="s">
        <v>96</v>
      </c>
      <c r="G7" s="405" t="s">
        <v>97</v>
      </c>
      <c r="H7" s="85" t="s">
        <v>98</v>
      </c>
      <c r="I7" s="405" t="s">
        <v>99</v>
      </c>
      <c r="J7" s="409" t="s">
        <v>100</v>
      </c>
      <c r="K7" s="422" t="s">
        <v>93</v>
      </c>
      <c r="L7" s="405" t="s">
        <v>94</v>
      </c>
      <c r="M7" s="407" t="s">
        <v>95</v>
      </c>
      <c r="N7" s="409" t="s">
        <v>99</v>
      </c>
      <c r="O7" s="411" t="s">
        <v>101</v>
      </c>
      <c r="P7" s="424" t="s">
        <v>93</v>
      </c>
      <c r="Q7" s="426" t="s">
        <v>94</v>
      </c>
      <c r="R7" s="407" t="s">
        <v>95</v>
      </c>
      <c r="S7" s="420" t="s">
        <v>96</v>
      </c>
      <c r="T7" s="418" t="s">
        <v>93</v>
      </c>
      <c r="U7" s="405" t="s">
        <v>94</v>
      </c>
      <c r="V7" s="407" t="s">
        <v>95</v>
      </c>
      <c r="W7" s="420" t="s">
        <v>96</v>
      </c>
      <c r="X7" s="418" t="s">
        <v>93</v>
      </c>
      <c r="Y7" s="405" t="s">
        <v>94</v>
      </c>
      <c r="Z7" s="405" t="s">
        <v>102</v>
      </c>
      <c r="AA7" s="420" t="s">
        <v>96</v>
      </c>
      <c r="AB7" s="418" t="s">
        <v>93</v>
      </c>
      <c r="AC7" s="405" t="s">
        <v>94</v>
      </c>
      <c r="AD7" s="405" t="s">
        <v>103</v>
      </c>
      <c r="AE7" s="420" t="s">
        <v>96</v>
      </c>
      <c r="AF7" s="431" t="s">
        <v>104</v>
      </c>
      <c r="AG7" s="418" t="s">
        <v>93</v>
      </c>
      <c r="AH7" s="405" t="s">
        <v>94</v>
      </c>
      <c r="AI7" s="405" t="s">
        <v>105</v>
      </c>
      <c r="AJ7" s="420" t="s">
        <v>96</v>
      </c>
      <c r="AK7" s="427" t="s">
        <v>106</v>
      </c>
      <c r="AL7" s="405" t="s">
        <v>107</v>
      </c>
      <c r="AM7" s="429" t="s">
        <v>108</v>
      </c>
      <c r="AN7" s="411" t="s">
        <v>109</v>
      </c>
      <c r="AO7" s="468" t="s">
        <v>110</v>
      </c>
      <c r="AP7" s="418" t="s">
        <v>93</v>
      </c>
      <c r="AQ7" s="470">
        <v>4</v>
      </c>
      <c r="AR7" s="470" t="s">
        <v>111</v>
      </c>
      <c r="AS7" s="472" t="s">
        <v>112</v>
      </c>
      <c r="AT7" s="86" t="s">
        <v>113</v>
      </c>
      <c r="AU7" s="405" t="s">
        <v>106</v>
      </c>
      <c r="AV7" s="420" t="s">
        <v>96</v>
      </c>
      <c r="AW7" s="437" t="s">
        <v>107</v>
      </c>
      <c r="AX7" s="463" t="s">
        <v>114</v>
      </c>
      <c r="AY7" s="465" t="s">
        <v>115</v>
      </c>
      <c r="AZ7" s="465" t="s">
        <v>116</v>
      </c>
      <c r="BA7" s="433" t="s">
        <v>117</v>
      </c>
      <c r="BB7" s="435" t="s">
        <v>118</v>
      </c>
      <c r="BC7" s="437" t="s">
        <v>107</v>
      </c>
      <c r="BD7" s="439" t="s">
        <v>119</v>
      </c>
      <c r="BE7" s="441" t="s">
        <v>120</v>
      </c>
    </row>
    <row r="8" spans="1:57" s="67" customFormat="1" ht="16.5" customHeight="1" thickBot="1">
      <c r="A8" s="391"/>
      <c r="B8" s="394"/>
      <c r="C8" s="419"/>
      <c r="D8" s="406"/>
      <c r="E8" s="408"/>
      <c r="F8" s="421"/>
      <c r="G8" s="406"/>
      <c r="H8" s="87" t="s">
        <v>121</v>
      </c>
      <c r="I8" s="406"/>
      <c r="J8" s="410"/>
      <c r="K8" s="423"/>
      <c r="L8" s="406"/>
      <c r="M8" s="408"/>
      <c r="N8" s="410"/>
      <c r="O8" s="412"/>
      <c r="P8" s="425"/>
      <c r="Q8" s="406"/>
      <c r="R8" s="408"/>
      <c r="S8" s="421"/>
      <c r="T8" s="419"/>
      <c r="U8" s="406"/>
      <c r="V8" s="408"/>
      <c r="W8" s="421"/>
      <c r="X8" s="419"/>
      <c r="Y8" s="406"/>
      <c r="Z8" s="406"/>
      <c r="AA8" s="421"/>
      <c r="AB8" s="419"/>
      <c r="AC8" s="406"/>
      <c r="AD8" s="406"/>
      <c r="AE8" s="421"/>
      <c r="AF8" s="432"/>
      <c r="AG8" s="419"/>
      <c r="AH8" s="406"/>
      <c r="AI8" s="406"/>
      <c r="AJ8" s="421"/>
      <c r="AK8" s="428"/>
      <c r="AL8" s="406"/>
      <c r="AM8" s="430"/>
      <c r="AN8" s="467"/>
      <c r="AO8" s="469"/>
      <c r="AP8" s="419"/>
      <c r="AQ8" s="471"/>
      <c r="AR8" s="471"/>
      <c r="AS8" s="473"/>
      <c r="AT8" s="88" t="s">
        <v>122</v>
      </c>
      <c r="AU8" s="406"/>
      <c r="AV8" s="421"/>
      <c r="AW8" s="438"/>
      <c r="AX8" s="464"/>
      <c r="AY8" s="466"/>
      <c r="AZ8" s="466"/>
      <c r="BA8" s="434"/>
      <c r="BB8" s="436"/>
      <c r="BC8" s="438"/>
      <c r="BD8" s="440"/>
      <c r="BE8" s="442"/>
    </row>
    <row r="9" spans="1:57" s="67" customFormat="1" ht="30" customHeight="1">
      <c r="A9" s="89">
        <v>1</v>
      </c>
      <c r="B9" s="90" t="s">
        <v>123</v>
      </c>
      <c r="C9" s="91">
        <v>70</v>
      </c>
      <c r="D9" s="92">
        <v>25</v>
      </c>
      <c r="E9" s="93">
        <v>37</v>
      </c>
      <c r="F9" s="93">
        <v>58</v>
      </c>
      <c r="G9" s="93"/>
      <c r="H9" s="93"/>
      <c r="I9" s="94">
        <f>E9/9</f>
        <v>4.111111111111111</v>
      </c>
      <c r="J9" s="95"/>
      <c r="K9" s="96">
        <v>47</v>
      </c>
      <c r="L9" s="92">
        <v>26</v>
      </c>
      <c r="M9" s="97">
        <v>49</v>
      </c>
      <c r="N9" s="94">
        <f>M9/9</f>
        <v>5.444444444444445</v>
      </c>
      <c r="O9" s="98"/>
      <c r="P9" s="91">
        <v>95</v>
      </c>
      <c r="Q9" s="99">
        <v>142</v>
      </c>
      <c r="R9" s="100">
        <v>120</v>
      </c>
      <c r="S9" s="101">
        <v>117</v>
      </c>
      <c r="T9" s="102"/>
      <c r="U9" s="103">
        <v>0</v>
      </c>
      <c r="V9" s="91"/>
      <c r="W9" s="104"/>
      <c r="X9" s="91">
        <v>9</v>
      </c>
      <c r="Y9" s="105">
        <v>3</v>
      </c>
      <c r="Z9" s="93">
        <v>3</v>
      </c>
      <c r="AA9" s="104">
        <v>9</v>
      </c>
      <c r="AB9" s="91">
        <v>1</v>
      </c>
      <c r="AC9" s="106">
        <v>6</v>
      </c>
      <c r="AD9" s="93">
        <v>7</v>
      </c>
      <c r="AE9" s="95">
        <v>0</v>
      </c>
      <c r="AF9" s="107">
        <v>1</v>
      </c>
      <c r="AG9" s="91">
        <v>5</v>
      </c>
      <c r="AH9" s="108">
        <v>0</v>
      </c>
      <c r="AI9" s="93">
        <v>3</v>
      </c>
      <c r="AJ9" s="104">
        <v>2</v>
      </c>
      <c r="AK9" s="109">
        <v>257</v>
      </c>
      <c r="AL9" s="94">
        <f>AJ9/9</f>
        <v>0.2222222222222222</v>
      </c>
      <c r="AM9" s="93"/>
      <c r="AN9" s="110"/>
      <c r="AO9" s="104">
        <v>6</v>
      </c>
      <c r="AP9" s="91">
        <v>54</v>
      </c>
      <c r="AQ9" s="93">
        <v>54</v>
      </c>
      <c r="AR9" s="93">
        <v>7</v>
      </c>
      <c r="AS9" s="93">
        <v>14</v>
      </c>
      <c r="AT9" s="93">
        <v>0</v>
      </c>
      <c r="AU9" s="111">
        <v>75</v>
      </c>
      <c r="AV9" s="93">
        <v>35</v>
      </c>
      <c r="AW9" s="112">
        <f>AU9/6</f>
        <v>12.5</v>
      </c>
      <c r="AX9" s="91"/>
      <c r="AY9" s="93">
        <v>5</v>
      </c>
      <c r="AZ9" s="93">
        <v>0</v>
      </c>
      <c r="BA9" s="113">
        <v>9</v>
      </c>
      <c r="BB9" s="114">
        <f aca="true" t="shared" si="0" ref="BB9:BB19">AX9+AY9+AZ9+BA9</f>
        <v>14</v>
      </c>
      <c r="BC9" s="115">
        <f>BB9/6</f>
        <v>2.3333333333333335</v>
      </c>
      <c r="BD9" s="116">
        <v>306</v>
      </c>
      <c r="BE9" s="117">
        <f>SUM(BD9/6)</f>
        <v>51</v>
      </c>
    </row>
    <row r="10" spans="1:57" s="67" customFormat="1" ht="30.75" customHeight="1">
      <c r="A10" s="89">
        <v>2</v>
      </c>
      <c r="B10" s="118" t="s">
        <v>124</v>
      </c>
      <c r="C10" s="91">
        <v>80</v>
      </c>
      <c r="D10" s="92">
        <v>4</v>
      </c>
      <c r="E10" s="93">
        <v>36</v>
      </c>
      <c r="F10" s="93">
        <v>48</v>
      </c>
      <c r="G10" s="93">
        <v>35</v>
      </c>
      <c r="H10" s="93"/>
      <c r="I10" s="94">
        <f aca="true" t="shared" si="1" ref="I10:I20">E10/9</f>
        <v>4</v>
      </c>
      <c r="J10" s="95">
        <v>21</v>
      </c>
      <c r="K10" s="96">
        <v>63</v>
      </c>
      <c r="L10" s="92">
        <v>139</v>
      </c>
      <c r="M10" s="97">
        <v>93</v>
      </c>
      <c r="N10" s="94">
        <f aca="true" t="shared" si="2" ref="N10:N20">M10/9</f>
        <v>10.333333333333334</v>
      </c>
      <c r="O10" s="98"/>
      <c r="P10" s="91">
        <v>64</v>
      </c>
      <c r="Q10" s="99">
        <v>2</v>
      </c>
      <c r="R10" s="93">
        <v>47</v>
      </c>
      <c r="S10" s="104">
        <v>19</v>
      </c>
      <c r="T10" s="91"/>
      <c r="U10" s="99">
        <v>0</v>
      </c>
      <c r="V10" s="93"/>
      <c r="W10" s="104"/>
      <c r="X10" s="91">
        <v>3</v>
      </c>
      <c r="Y10" s="105">
        <v>0</v>
      </c>
      <c r="Z10" s="93">
        <v>2</v>
      </c>
      <c r="AA10" s="104">
        <v>1</v>
      </c>
      <c r="AB10" s="91">
        <v>3</v>
      </c>
      <c r="AC10" s="119">
        <v>0</v>
      </c>
      <c r="AD10" s="93">
        <v>3</v>
      </c>
      <c r="AE10" s="95">
        <v>0</v>
      </c>
      <c r="AF10" s="107">
        <v>0</v>
      </c>
      <c r="AG10" s="91">
        <v>0</v>
      </c>
      <c r="AH10" s="108">
        <v>0</v>
      </c>
      <c r="AI10" s="93">
        <v>0</v>
      </c>
      <c r="AJ10" s="104">
        <v>1</v>
      </c>
      <c r="AK10" s="109">
        <v>262</v>
      </c>
      <c r="AL10" s="94">
        <f aca="true" t="shared" si="3" ref="AL10:AL20">AJ10/9</f>
        <v>0.1111111111111111</v>
      </c>
      <c r="AM10" s="93">
        <v>3</v>
      </c>
      <c r="AN10" s="93">
        <v>1</v>
      </c>
      <c r="AO10" s="104">
        <v>118</v>
      </c>
      <c r="AP10" s="91">
        <v>35</v>
      </c>
      <c r="AQ10" s="93">
        <v>24</v>
      </c>
      <c r="AR10" s="93">
        <v>0</v>
      </c>
      <c r="AS10" s="93">
        <v>9</v>
      </c>
      <c r="AT10" s="93">
        <v>0</v>
      </c>
      <c r="AU10" s="111">
        <v>33</v>
      </c>
      <c r="AV10" s="93">
        <v>2</v>
      </c>
      <c r="AW10" s="112">
        <f aca="true" t="shared" si="4" ref="AW10:AW20">AU10/6</f>
        <v>5.5</v>
      </c>
      <c r="AX10" s="91">
        <v>2</v>
      </c>
      <c r="AY10" s="93">
        <v>7</v>
      </c>
      <c r="AZ10" s="93">
        <v>414</v>
      </c>
      <c r="BA10" s="113">
        <v>2</v>
      </c>
      <c r="BB10" s="114">
        <f t="shared" si="0"/>
        <v>425</v>
      </c>
      <c r="BC10" s="115">
        <f>BB10/6</f>
        <v>70.83333333333333</v>
      </c>
      <c r="BD10" s="120">
        <v>639</v>
      </c>
      <c r="BE10" s="121">
        <f aca="true" t="shared" si="5" ref="BE10:BE20">SUM(BD10/6)</f>
        <v>106.5</v>
      </c>
    </row>
    <row r="11" spans="1:57" s="67" customFormat="1" ht="30" customHeight="1">
      <c r="A11" s="122">
        <v>3</v>
      </c>
      <c r="B11" s="90" t="s">
        <v>125</v>
      </c>
      <c r="C11" s="91">
        <v>1</v>
      </c>
      <c r="D11" s="92">
        <v>0</v>
      </c>
      <c r="E11" s="93">
        <v>0</v>
      </c>
      <c r="F11" s="93">
        <v>1</v>
      </c>
      <c r="G11" s="93"/>
      <c r="H11" s="93"/>
      <c r="I11" s="94">
        <f t="shared" si="1"/>
        <v>0</v>
      </c>
      <c r="J11" s="95"/>
      <c r="K11" s="96">
        <v>0</v>
      </c>
      <c r="L11" s="92">
        <v>0</v>
      </c>
      <c r="M11" s="123">
        <v>0</v>
      </c>
      <c r="N11" s="94">
        <f t="shared" si="2"/>
        <v>0</v>
      </c>
      <c r="O11" s="124"/>
      <c r="P11" s="125">
        <v>0</v>
      </c>
      <c r="Q11" s="99">
        <v>0</v>
      </c>
      <c r="R11" s="93">
        <v>0</v>
      </c>
      <c r="S11" s="104">
        <v>0</v>
      </c>
      <c r="T11" s="91"/>
      <c r="U11" s="99">
        <f aca="true" t="shared" si="6" ref="U11:U20">SUM(V11+X11)-T11</f>
        <v>0</v>
      </c>
      <c r="V11" s="93"/>
      <c r="W11" s="104"/>
      <c r="X11" s="125">
        <v>0</v>
      </c>
      <c r="Y11" s="105">
        <f>SUM(Z11+AA11)-X11</f>
        <v>0</v>
      </c>
      <c r="Z11" s="93">
        <v>0</v>
      </c>
      <c r="AA11" s="104"/>
      <c r="AB11" s="91">
        <v>0</v>
      </c>
      <c r="AC11" s="119">
        <f aca="true" t="shared" si="7" ref="AC11:AC18">SUM(AD11+AE11)-AB11</f>
        <v>0</v>
      </c>
      <c r="AD11" s="93">
        <v>0</v>
      </c>
      <c r="AE11" s="95">
        <v>0</v>
      </c>
      <c r="AF11" s="107">
        <v>0</v>
      </c>
      <c r="AG11" s="125">
        <v>0</v>
      </c>
      <c r="AH11" s="126">
        <f>SUM(AI11+AJ11)-AG11</f>
        <v>0</v>
      </c>
      <c r="AI11" s="93">
        <v>0</v>
      </c>
      <c r="AJ11" s="104">
        <v>0</v>
      </c>
      <c r="AK11" s="109">
        <f aca="true" t="shared" si="8" ref="AK11:AK20">R11+V11+Z11+AD11+AF11+AI11</f>
        <v>0</v>
      </c>
      <c r="AL11" s="94">
        <f t="shared" si="3"/>
        <v>0</v>
      </c>
      <c r="AM11" s="93"/>
      <c r="AN11" s="93"/>
      <c r="AO11" s="104"/>
      <c r="AP11" s="125">
        <v>0</v>
      </c>
      <c r="AQ11" s="93">
        <v>0</v>
      </c>
      <c r="AR11" s="93">
        <v>0</v>
      </c>
      <c r="AS11" s="93">
        <v>0</v>
      </c>
      <c r="AT11" s="93">
        <v>0</v>
      </c>
      <c r="AU11" s="111">
        <f aca="true" t="shared" si="9" ref="AU11:AU20">SUM(AQ11:AT11)</f>
        <v>0</v>
      </c>
      <c r="AV11" s="93">
        <v>0</v>
      </c>
      <c r="AW11" s="112">
        <f>AU11/5</f>
        <v>0</v>
      </c>
      <c r="AX11" s="91"/>
      <c r="AY11" s="93"/>
      <c r="AZ11" s="93"/>
      <c r="BA11" s="93"/>
      <c r="BB11" s="114">
        <f t="shared" si="0"/>
        <v>0</v>
      </c>
      <c r="BC11" s="115">
        <f>BB11/5</f>
        <v>0</v>
      </c>
      <c r="BD11" s="127">
        <f aca="true" t="shared" si="10" ref="BD11:BD20">E11+M11+AK11+AU11+BB11</f>
        <v>0</v>
      </c>
      <c r="BE11" s="121">
        <f t="shared" si="5"/>
        <v>0</v>
      </c>
    </row>
    <row r="12" spans="1:57" s="67" customFormat="1" ht="30" customHeight="1">
      <c r="A12" s="128">
        <v>4</v>
      </c>
      <c r="B12" s="90" t="s">
        <v>126</v>
      </c>
      <c r="C12" s="91">
        <v>6</v>
      </c>
      <c r="D12" s="92">
        <v>0</v>
      </c>
      <c r="E12" s="93">
        <v>6</v>
      </c>
      <c r="F12" s="93">
        <v>0</v>
      </c>
      <c r="G12" s="93"/>
      <c r="H12" s="93"/>
      <c r="I12" s="94">
        <f t="shared" si="1"/>
        <v>0.6666666666666666</v>
      </c>
      <c r="J12" s="95"/>
      <c r="K12" s="96">
        <v>0</v>
      </c>
      <c r="L12" s="92">
        <v>0</v>
      </c>
      <c r="M12" s="123">
        <v>0</v>
      </c>
      <c r="N12" s="94">
        <f t="shared" si="2"/>
        <v>0</v>
      </c>
      <c r="O12" s="124"/>
      <c r="P12" s="125">
        <v>54</v>
      </c>
      <c r="Q12" s="99">
        <v>0</v>
      </c>
      <c r="R12" s="93">
        <v>54</v>
      </c>
      <c r="S12" s="104">
        <v>0</v>
      </c>
      <c r="T12" s="91"/>
      <c r="U12" s="99">
        <f t="shared" si="6"/>
        <v>1</v>
      </c>
      <c r="V12" s="93"/>
      <c r="W12" s="104"/>
      <c r="X12" s="125">
        <v>1</v>
      </c>
      <c r="Y12" s="105">
        <v>0</v>
      </c>
      <c r="Z12" s="93">
        <v>1</v>
      </c>
      <c r="AA12" s="104"/>
      <c r="AB12" s="91">
        <v>0</v>
      </c>
      <c r="AC12" s="119">
        <f t="shared" si="7"/>
        <v>0</v>
      </c>
      <c r="AD12" s="93">
        <v>0</v>
      </c>
      <c r="AE12" s="95">
        <v>0</v>
      </c>
      <c r="AF12" s="107">
        <v>0</v>
      </c>
      <c r="AG12" s="125">
        <v>0</v>
      </c>
      <c r="AH12" s="126">
        <f>SUM(AI12+AJ12)-AG12</f>
        <v>0</v>
      </c>
      <c r="AI12" s="93">
        <v>0</v>
      </c>
      <c r="AJ12" s="104">
        <v>0</v>
      </c>
      <c r="AK12" s="109">
        <v>1</v>
      </c>
      <c r="AL12" s="94">
        <f t="shared" si="3"/>
        <v>0</v>
      </c>
      <c r="AM12" s="93"/>
      <c r="AN12" s="93"/>
      <c r="AO12" s="104"/>
      <c r="AP12" s="125">
        <v>17</v>
      </c>
      <c r="AQ12" s="129">
        <v>15</v>
      </c>
      <c r="AR12" s="91">
        <v>0</v>
      </c>
      <c r="AS12" s="93">
        <v>0</v>
      </c>
      <c r="AT12" s="93">
        <v>0</v>
      </c>
      <c r="AU12" s="111">
        <f t="shared" si="9"/>
        <v>15</v>
      </c>
      <c r="AV12" s="93">
        <v>0</v>
      </c>
      <c r="AW12" s="112">
        <f>AU12/3</f>
        <v>5</v>
      </c>
      <c r="AX12" s="91"/>
      <c r="AY12" s="93"/>
      <c r="AZ12" s="93"/>
      <c r="BA12" s="93"/>
      <c r="BB12" s="114">
        <f t="shared" si="0"/>
        <v>0</v>
      </c>
      <c r="BC12" s="115">
        <f>BB12/6</f>
        <v>0</v>
      </c>
      <c r="BD12" s="127">
        <v>78</v>
      </c>
      <c r="BE12" s="130">
        <f t="shared" si="5"/>
        <v>13</v>
      </c>
    </row>
    <row r="13" spans="1:57" s="67" customFormat="1" ht="30" customHeight="1">
      <c r="A13" s="131">
        <v>5</v>
      </c>
      <c r="B13" s="132" t="s">
        <v>127</v>
      </c>
      <c r="C13" s="91">
        <v>10</v>
      </c>
      <c r="D13" s="92">
        <v>34</v>
      </c>
      <c r="E13" s="93">
        <v>11</v>
      </c>
      <c r="F13" s="93">
        <v>33</v>
      </c>
      <c r="G13" s="93"/>
      <c r="H13" s="93"/>
      <c r="I13" s="94">
        <f t="shared" si="1"/>
        <v>1.2222222222222223</v>
      </c>
      <c r="J13" s="95"/>
      <c r="K13" s="96">
        <v>3</v>
      </c>
      <c r="L13" s="92">
        <v>6</v>
      </c>
      <c r="M13" s="97">
        <v>2</v>
      </c>
      <c r="N13" s="94">
        <f t="shared" si="2"/>
        <v>0.2222222222222222</v>
      </c>
      <c r="O13" s="98"/>
      <c r="P13" s="125">
        <v>28</v>
      </c>
      <c r="Q13" s="99">
        <v>141</v>
      </c>
      <c r="R13" s="93">
        <v>80</v>
      </c>
      <c r="S13" s="104">
        <v>89</v>
      </c>
      <c r="T13" s="91"/>
      <c r="U13" s="99">
        <f t="shared" si="6"/>
        <v>4</v>
      </c>
      <c r="V13" s="93"/>
      <c r="W13" s="104"/>
      <c r="X13" s="125">
        <v>4</v>
      </c>
      <c r="Y13" s="126">
        <v>12</v>
      </c>
      <c r="Z13" s="93">
        <v>6</v>
      </c>
      <c r="AA13" s="104">
        <v>10</v>
      </c>
      <c r="AB13" s="91">
        <v>0</v>
      </c>
      <c r="AC13" s="133">
        <v>8</v>
      </c>
      <c r="AD13" s="93">
        <v>4</v>
      </c>
      <c r="AE13" s="95">
        <v>4</v>
      </c>
      <c r="AF13" s="107">
        <v>6</v>
      </c>
      <c r="AG13" s="125">
        <v>0</v>
      </c>
      <c r="AH13" s="126">
        <f aca="true" t="shared" si="11" ref="AH13:AH19">SUM(AI13+AJ13)-AG13</f>
        <v>0</v>
      </c>
      <c r="AI13" s="93">
        <v>0</v>
      </c>
      <c r="AJ13" s="104">
        <v>0</v>
      </c>
      <c r="AK13" s="109">
        <v>1</v>
      </c>
      <c r="AL13" s="94">
        <f t="shared" si="3"/>
        <v>0</v>
      </c>
      <c r="AM13" s="93"/>
      <c r="AN13" s="93"/>
      <c r="AO13" s="104"/>
      <c r="AP13" s="125">
        <v>14</v>
      </c>
      <c r="AQ13" s="93">
        <v>28</v>
      </c>
      <c r="AR13" s="93">
        <v>8</v>
      </c>
      <c r="AS13" s="93">
        <v>5</v>
      </c>
      <c r="AT13" s="93">
        <v>0</v>
      </c>
      <c r="AU13" s="111">
        <f t="shared" si="9"/>
        <v>41</v>
      </c>
      <c r="AV13" s="93">
        <v>67</v>
      </c>
      <c r="AW13" s="112">
        <f t="shared" si="4"/>
        <v>6.833333333333333</v>
      </c>
      <c r="AX13" s="91"/>
      <c r="AY13" s="93"/>
      <c r="AZ13" s="93"/>
      <c r="BA13" s="93"/>
      <c r="BB13" s="114">
        <f t="shared" si="0"/>
        <v>0</v>
      </c>
      <c r="BC13" s="115">
        <f>BB13/6</f>
        <v>0</v>
      </c>
      <c r="BD13" s="127">
        <v>147</v>
      </c>
      <c r="BE13" s="121">
        <f t="shared" si="5"/>
        <v>24.5</v>
      </c>
    </row>
    <row r="14" spans="1:57" s="67" customFormat="1" ht="30" customHeight="1">
      <c r="A14" s="134">
        <v>6</v>
      </c>
      <c r="B14" s="135" t="s">
        <v>128</v>
      </c>
      <c r="C14" s="91">
        <v>13</v>
      </c>
      <c r="D14" s="92">
        <v>26</v>
      </c>
      <c r="E14" s="93">
        <v>5</v>
      </c>
      <c r="F14" s="93">
        <v>34</v>
      </c>
      <c r="G14" s="93"/>
      <c r="H14" s="93"/>
      <c r="I14" s="94">
        <f t="shared" si="1"/>
        <v>0.5555555555555556</v>
      </c>
      <c r="J14" s="95"/>
      <c r="K14" s="96">
        <v>1</v>
      </c>
      <c r="L14" s="92">
        <v>4</v>
      </c>
      <c r="M14" s="123"/>
      <c r="N14" s="94">
        <f t="shared" si="2"/>
        <v>0</v>
      </c>
      <c r="O14" s="124"/>
      <c r="P14" s="125">
        <v>29</v>
      </c>
      <c r="Q14" s="99">
        <v>140</v>
      </c>
      <c r="R14" s="93">
        <v>79</v>
      </c>
      <c r="S14" s="104">
        <v>90</v>
      </c>
      <c r="T14" s="91"/>
      <c r="U14" s="99">
        <v>0</v>
      </c>
      <c r="V14" s="93"/>
      <c r="W14" s="104"/>
      <c r="X14" s="125">
        <v>4</v>
      </c>
      <c r="Y14" s="126">
        <v>3</v>
      </c>
      <c r="Z14" s="93">
        <v>2</v>
      </c>
      <c r="AA14" s="104">
        <v>5</v>
      </c>
      <c r="AB14" s="91">
        <v>1</v>
      </c>
      <c r="AC14" s="119">
        <v>7</v>
      </c>
      <c r="AD14" s="93">
        <v>4</v>
      </c>
      <c r="AE14" s="95">
        <v>4</v>
      </c>
      <c r="AF14" s="107">
        <v>1</v>
      </c>
      <c r="AG14" s="125">
        <v>0</v>
      </c>
      <c r="AH14" s="126">
        <v>0</v>
      </c>
      <c r="AI14" s="93">
        <v>0</v>
      </c>
      <c r="AJ14" s="104">
        <v>0</v>
      </c>
      <c r="AK14" s="109">
        <v>46</v>
      </c>
      <c r="AL14" s="94">
        <f t="shared" si="3"/>
        <v>0</v>
      </c>
      <c r="AM14" s="93">
        <v>1</v>
      </c>
      <c r="AN14" s="93"/>
      <c r="AO14" s="104"/>
      <c r="AP14" s="125">
        <v>11</v>
      </c>
      <c r="AQ14" s="93">
        <v>19</v>
      </c>
      <c r="AR14" s="93">
        <v>9</v>
      </c>
      <c r="AS14" s="93">
        <v>10</v>
      </c>
      <c r="AT14" s="93">
        <v>0</v>
      </c>
      <c r="AU14" s="111">
        <v>38</v>
      </c>
      <c r="AV14" s="93">
        <v>72</v>
      </c>
      <c r="AW14" s="112">
        <f t="shared" si="4"/>
        <v>6.333333333333333</v>
      </c>
      <c r="AX14" s="91"/>
      <c r="AY14" s="93"/>
      <c r="AZ14" s="93"/>
      <c r="BA14" s="93"/>
      <c r="BB14" s="114">
        <f t="shared" si="0"/>
        <v>0</v>
      </c>
      <c r="BC14" s="115">
        <f>BB14/6</f>
        <v>0</v>
      </c>
      <c r="BD14" s="127">
        <v>124</v>
      </c>
      <c r="BE14" s="121">
        <f t="shared" si="5"/>
        <v>20.666666666666668</v>
      </c>
    </row>
    <row r="15" spans="1:57" s="67" customFormat="1" ht="30" customHeight="1">
      <c r="A15" s="134">
        <v>7</v>
      </c>
      <c r="B15" s="135"/>
      <c r="C15" s="91">
        <v>0</v>
      </c>
      <c r="D15" s="92"/>
      <c r="E15" s="93"/>
      <c r="F15" s="93"/>
      <c r="G15" s="93"/>
      <c r="H15" s="93"/>
      <c r="I15" s="94">
        <f t="shared" si="1"/>
        <v>0</v>
      </c>
      <c r="J15" s="95"/>
      <c r="K15" s="96">
        <v>0</v>
      </c>
      <c r="L15" s="92"/>
      <c r="M15" s="123"/>
      <c r="N15" s="94">
        <f t="shared" si="2"/>
        <v>0</v>
      </c>
      <c r="O15" s="124"/>
      <c r="P15" s="125">
        <v>0</v>
      </c>
      <c r="Q15" s="99"/>
      <c r="R15" s="93"/>
      <c r="S15" s="104"/>
      <c r="T15" s="91"/>
      <c r="U15" s="99">
        <f t="shared" si="6"/>
        <v>0</v>
      </c>
      <c r="V15" s="93"/>
      <c r="W15" s="104"/>
      <c r="X15" s="125"/>
      <c r="Y15" s="126"/>
      <c r="Z15" s="93"/>
      <c r="AA15" s="104"/>
      <c r="AB15" s="91"/>
      <c r="AC15" s="119"/>
      <c r="AD15" s="93"/>
      <c r="AE15" s="95">
        <v>0</v>
      </c>
      <c r="AF15" s="107"/>
      <c r="AG15" s="125">
        <v>0</v>
      </c>
      <c r="AH15" s="126">
        <v>0</v>
      </c>
      <c r="AI15" s="93">
        <v>0</v>
      </c>
      <c r="AJ15" s="104">
        <v>0</v>
      </c>
      <c r="AK15" s="109">
        <v>227</v>
      </c>
      <c r="AL15" s="94">
        <f t="shared" si="3"/>
        <v>0</v>
      </c>
      <c r="AM15" s="93"/>
      <c r="AN15" s="93"/>
      <c r="AO15" s="104"/>
      <c r="AP15" s="125"/>
      <c r="AQ15" s="93"/>
      <c r="AR15" s="93"/>
      <c r="AS15" s="93"/>
      <c r="AT15" s="93"/>
      <c r="AU15" s="111"/>
      <c r="AV15" s="93"/>
      <c r="AW15" s="112"/>
      <c r="AX15" s="91"/>
      <c r="AY15" s="93"/>
      <c r="AZ15" s="93"/>
      <c r="BA15" s="93"/>
      <c r="BB15" s="114">
        <f t="shared" si="0"/>
        <v>0</v>
      </c>
      <c r="BC15" s="115">
        <f>BB15/3</f>
        <v>0</v>
      </c>
      <c r="BD15" s="127">
        <v>0</v>
      </c>
      <c r="BE15" s="121">
        <f t="shared" si="5"/>
        <v>0</v>
      </c>
    </row>
    <row r="16" spans="1:57" s="67" customFormat="1" ht="30" customHeight="1">
      <c r="A16" s="134">
        <v>8</v>
      </c>
      <c r="B16" s="135"/>
      <c r="C16" s="91">
        <v>0</v>
      </c>
      <c r="D16" s="92"/>
      <c r="E16" s="93"/>
      <c r="F16" s="93"/>
      <c r="G16" s="93"/>
      <c r="H16" s="93"/>
      <c r="I16" s="94">
        <f t="shared" si="1"/>
        <v>0</v>
      </c>
      <c r="J16" s="95"/>
      <c r="K16" s="96"/>
      <c r="L16" s="92">
        <v>0</v>
      </c>
      <c r="M16" s="123"/>
      <c r="N16" s="94">
        <f t="shared" si="2"/>
        <v>0</v>
      </c>
      <c r="O16" s="124"/>
      <c r="P16" s="125"/>
      <c r="Q16" s="99"/>
      <c r="R16" s="93"/>
      <c r="S16" s="104"/>
      <c r="T16" s="91"/>
      <c r="U16" s="99">
        <f t="shared" si="6"/>
        <v>0</v>
      </c>
      <c r="V16" s="93"/>
      <c r="W16" s="104"/>
      <c r="X16" s="125"/>
      <c r="Y16" s="126">
        <f>SUM(Z16+AA16)-X16</f>
        <v>0</v>
      </c>
      <c r="Z16" s="93"/>
      <c r="AA16" s="104"/>
      <c r="AB16" s="91"/>
      <c r="AC16" s="133"/>
      <c r="AD16" s="93"/>
      <c r="AE16" s="95">
        <v>0</v>
      </c>
      <c r="AF16" s="107"/>
      <c r="AG16" s="125"/>
      <c r="AH16" s="126">
        <f t="shared" si="11"/>
        <v>0</v>
      </c>
      <c r="AI16" s="93"/>
      <c r="AJ16" s="104"/>
      <c r="AK16" s="109">
        <f t="shared" si="8"/>
        <v>0</v>
      </c>
      <c r="AL16" s="94">
        <f t="shared" si="3"/>
        <v>0</v>
      </c>
      <c r="AM16" s="93"/>
      <c r="AN16" s="93"/>
      <c r="AO16" s="104"/>
      <c r="AP16" s="125"/>
      <c r="AQ16" s="93"/>
      <c r="AR16" s="93"/>
      <c r="AS16" s="93"/>
      <c r="AT16" s="93"/>
      <c r="AU16" s="111"/>
      <c r="AV16" s="93"/>
      <c r="AW16" s="112">
        <f t="shared" si="4"/>
        <v>0</v>
      </c>
      <c r="AX16" s="91"/>
      <c r="AY16" s="93"/>
      <c r="AZ16" s="93"/>
      <c r="BA16" s="93"/>
      <c r="BB16" s="114">
        <f t="shared" si="0"/>
        <v>0</v>
      </c>
      <c r="BC16" s="115">
        <f>BB16/6</f>
        <v>0</v>
      </c>
      <c r="BD16" s="127">
        <f t="shared" si="10"/>
        <v>0</v>
      </c>
      <c r="BE16" s="121">
        <f t="shared" si="5"/>
        <v>0</v>
      </c>
    </row>
    <row r="17" spans="1:57" s="67" customFormat="1" ht="30" customHeight="1">
      <c r="A17" s="134">
        <v>9</v>
      </c>
      <c r="B17" s="135"/>
      <c r="C17" s="91">
        <v>0</v>
      </c>
      <c r="D17" s="92"/>
      <c r="E17" s="93"/>
      <c r="F17" s="93"/>
      <c r="G17" s="93"/>
      <c r="H17" s="93"/>
      <c r="I17" s="94">
        <f t="shared" si="1"/>
        <v>0</v>
      </c>
      <c r="J17" s="95"/>
      <c r="K17" s="96"/>
      <c r="L17" s="92">
        <v>0</v>
      </c>
      <c r="M17" s="123"/>
      <c r="N17" s="94">
        <f t="shared" si="2"/>
        <v>0</v>
      </c>
      <c r="O17" s="124"/>
      <c r="P17" s="125"/>
      <c r="Q17" s="99"/>
      <c r="R17" s="93"/>
      <c r="S17" s="104"/>
      <c r="T17" s="91"/>
      <c r="U17" s="99">
        <f t="shared" si="6"/>
        <v>0</v>
      </c>
      <c r="V17" s="93"/>
      <c r="W17" s="104"/>
      <c r="X17" s="125"/>
      <c r="Y17" s="105"/>
      <c r="Z17" s="93"/>
      <c r="AA17" s="104"/>
      <c r="AB17" s="91"/>
      <c r="AC17" s="119">
        <f t="shared" si="7"/>
        <v>0</v>
      </c>
      <c r="AD17" s="93"/>
      <c r="AE17" s="95"/>
      <c r="AF17" s="107"/>
      <c r="AG17" s="125"/>
      <c r="AH17" s="126">
        <f>SUM(AI17+AJ17)-AG17</f>
        <v>0</v>
      </c>
      <c r="AI17" s="93"/>
      <c r="AJ17" s="104"/>
      <c r="AK17" s="109">
        <f t="shared" si="8"/>
        <v>0</v>
      </c>
      <c r="AL17" s="94">
        <f t="shared" si="3"/>
        <v>0</v>
      </c>
      <c r="AM17" s="93"/>
      <c r="AN17" s="93"/>
      <c r="AO17" s="104"/>
      <c r="AP17" s="125"/>
      <c r="AQ17" s="93"/>
      <c r="AR17" s="93"/>
      <c r="AS17" s="93"/>
      <c r="AT17" s="93"/>
      <c r="AU17" s="111"/>
      <c r="AV17" s="93"/>
      <c r="AW17" s="112">
        <f>AU17/3</f>
        <v>0</v>
      </c>
      <c r="AX17" s="91"/>
      <c r="AY17" s="93"/>
      <c r="AZ17" s="93"/>
      <c r="BA17" s="93"/>
      <c r="BB17" s="114">
        <f t="shared" si="0"/>
        <v>0</v>
      </c>
      <c r="BC17" s="115">
        <f>BB17/3</f>
        <v>0</v>
      </c>
      <c r="BD17" s="127">
        <f t="shared" si="10"/>
        <v>0</v>
      </c>
      <c r="BE17" s="121">
        <f t="shared" si="5"/>
        <v>0</v>
      </c>
    </row>
    <row r="18" spans="1:57" s="67" customFormat="1" ht="30" customHeight="1">
      <c r="A18" s="134">
        <v>10</v>
      </c>
      <c r="B18" s="135"/>
      <c r="C18" s="91"/>
      <c r="D18" s="92"/>
      <c r="E18" s="93"/>
      <c r="F18" s="93"/>
      <c r="G18" s="93"/>
      <c r="H18" s="93"/>
      <c r="I18" s="94">
        <f t="shared" si="1"/>
        <v>0</v>
      </c>
      <c r="J18" s="95"/>
      <c r="K18" s="96"/>
      <c r="L18" s="92">
        <v>0</v>
      </c>
      <c r="M18" s="123"/>
      <c r="N18" s="94">
        <f t="shared" si="2"/>
        <v>0</v>
      </c>
      <c r="O18" s="124"/>
      <c r="P18" s="125"/>
      <c r="Q18" s="99"/>
      <c r="R18" s="93"/>
      <c r="S18" s="104"/>
      <c r="T18" s="91"/>
      <c r="U18" s="99">
        <f t="shared" si="6"/>
        <v>0</v>
      </c>
      <c r="V18" s="93"/>
      <c r="W18" s="104"/>
      <c r="X18" s="125"/>
      <c r="Y18" s="126">
        <f>SUM(Z18+AA18)-X18</f>
        <v>0</v>
      </c>
      <c r="Z18" s="93"/>
      <c r="AA18" s="104"/>
      <c r="AB18" s="91"/>
      <c r="AC18" s="136">
        <f t="shared" si="7"/>
        <v>0</v>
      </c>
      <c r="AD18" s="91"/>
      <c r="AE18" s="95"/>
      <c r="AF18" s="107"/>
      <c r="AG18" s="125"/>
      <c r="AH18" s="126">
        <f t="shared" si="11"/>
        <v>0</v>
      </c>
      <c r="AI18" s="93"/>
      <c r="AJ18" s="104"/>
      <c r="AK18" s="109">
        <f t="shared" si="8"/>
        <v>0</v>
      </c>
      <c r="AL18" s="94">
        <f t="shared" si="3"/>
        <v>0</v>
      </c>
      <c r="AM18" s="93"/>
      <c r="AN18" s="93"/>
      <c r="AO18" s="104"/>
      <c r="AP18" s="125"/>
      <c r="AQ18" s="93"/>
      <c r="AR18" s="93"/>
      <c r="AS18" s="93"/>
      <c r="AT18" s="93"/>
      <c r="AU18" s="111">
        <f t="shared" si="9"/>
        <v>0</v>
      </c>
      <c r="AV18" s="93"/>
      <c r="AW18" s="112">
        <f t="shared" si="4"/>
        <v>0</v>
      </c>
      <c r="AX18" s="91"/>
      <c r="AY18" s="93"/>
      <c r="AZ18" s="93"/>
      <c r="BA18" s="93"/>
      <c r="BB18" s="114">
        <f t="shared" si="0"/>
        <v>0</v>
      </c>
      <c r="BC18" s="115">
        <f>BB18/6</f>
        <v>0</v>
      </c>
      <c r="BD18" s="127">
        <f t="shared" si="10"/>
        <v>0</v>
      </c>
      <c r="BE18" s="121">
        <f t="shared" si="5"/>
        <v>0</v>
      </c>
    </row>
    <row r="19" spans="1:57" s="67" customFormat="1" ht="32.25" customHeight="1">
      <c r="A19" s="134">
        <v>11</v>
      </c>
      <c r="B19" s="135"/>
      <c r="C19" s="91"/>
      <c r="D19" s="92">
        <f>SUM(E19+F19)-C19</f>
        <v>0</v>
      </c>
      <c r="E19" s="93"/>
      <c r="F19" s="93"/>
      <c r="G19" s="93"/>
      <c r="H19" s="93"/>
      <c r="I19" s="94">
        <f t="shared" si="1"/>
        <v>0</v>
      </c>
      <c r="J19" s="95"/>
      <c r="K19" s="96"/>
      <c r="L19" s="92">
        <v>0</v>
      </c>
      <c r="M19" s="123"/>
      <c r="N19" s="94">
        <f t="shared" si="2"/>
        <v>0</v>
      </c>
      <c r="O19" s="124"/>
      <c r="P19" s="125"/>
      <c r="Q19" s="99">
        <f>SUM(R19+S19)-P19</f>
        <v>0</v>
      </c>
      <c r="R19" s="93"/>
      <c r="S19" s="104"/>
      <c r="T19" s="91"/>
      <c r="U19" s="99">
        <f t="shared" si="6"/>
        <v>0</v>
      </c>
      <c r="V19" s="93"/>
      <c r="W19" s="104"/>
      <c r="X19" s="137"/>
      <c r="Y19" s="138">
        <f>SUM(Z19+AA19)-X19</f>
        <v>0</v>
      </c>
      <c r="Z19" s="93"/>
      <c r="AA19" s="104"/>
      <c r="AB19" s="91"/>
      <c r="AC19" s="136">
        <f>SUM(AD19+AE19)-AB19</f>
        <v>0</v>
      </c>
      <c r="AD19" s="91"/>
      <c r="AE19" s="95"/>
      <c r="AF19" s="107"/>
      <c r="AG19" s="125"/>
      <c r="AH19" s="126">
        <f t="shared" si="11"/>
        <v>0</v>
      </c>
      <c r="AI19" s="93"/>
      <c r="AJ19" s="104"/>
      <c r="AK19" s="109">
        <f t="shared" si="8"/>
        <v>0</v>
      </c>
      <c r="AL19" s="94">
        <f t="shared" si="3"/>
        <v>0</v>
      </c>
      <c r="AM19" s="93"/>
      <c r="AN19" s="93"/>
      <c r="AO19" s="104"/>
      <c r="AP19" s="125"/>
      <c r="AQ19" s="93"/>
      <c r="AR19" s="93"/>
      <c r="AS19" s="93"/>
      <c r="AT19" s="93"/>
      <c r="AU19" s="111">
        <f t="shared" si="9"/>
        <v>0</v>
      </c>
      <c r="AV19" s="93"/>
      <c r="AW19" s="112">
        <f t="shared" si="4"/>
        <v>0</v>
      </c>
      <c r="AX19" s="91"/>
      <c r="AY19" s="93"/>
      <c r="AZ19" s="93"/>
      <c r="BA19" s="93"/>
      <c r="BB19" s="114">
        <f t="shared" si="0"/>
        <v>0</v>
      </c>
      <c r="BC19" s="115">
        <f>BB19/6</f>
        <v>0</v>
      </c>
      <c r="BD19" s="127">
        <f t="shared" si="10"/>
        <v>0</v>
      </c>
      <c r="BE19" s="121">
        <f t="shared" si="5"/>
        <v>0</v>
      </c>
    </row>
    <row r="20" spans="1:57" s="67" customFormat="1" ht="30" customHeight="1" thickBot="1">
      <c r="A20" s="134">
        <v>12</v>
      </c>
      <c r="B20" s="135"/>
      <c r="C20" s="91"/>
      <c r="D20" s="92">
        <f>SUM(E20+F20)-C20</f>
        <v>0</v>
      </c>
      <c r="E20" s="93"/>
      <c r="F20" s="93"/>
      <c r="G20" s="93"/>
      <c r="H20" s="93"/>
      <c r="I20" s="94">
        <f t="shared" si="1"/>
        <v>0</v>
      </c>
      <c r="J20" s="95"/>
      <c r="K20" s="139"/>
      <c r="L20" s="140">
        <v>0</v>
      </c>
      <c r="M20" s="141"/>
      <c r="N20" s="142">
        <f t="shared" si="2"/>
        <v>0</v>
      </c>
      <c r="O20" s="143"/>
      <c r="P20" s="125"/>
      <c r="Q20" s="99">
        <f>SUM(R20+S20)-P20</f>
        <v>0</v>
      </c>
      <c r="R20" s="93"/>
      <c r="S20" s="104"/>
      <c r="T20" s="91"/>
      <c r="U20" s="99">
        <f t="shared" si="6"/>
        <v>0</v>
      </c>
      <c r="V20" s="93"/>
      <c r="W20" s="104"/>
      <c r="X20" s="137"/>
      <c r="Y20" s="138">
        <f>SUM(Z20+AA20)-X20</f>
        <v>0</v>
      </c>
      <c r="Z20" s="93"/>
      <c r="AA20" s="104"/>
      <c r="AB20" s="91"/>
      <c r="AC20" s="136">
        <f>SUM(AD20+AE20)-AB20</f>
        <v>0</v>
      </c>
      <c r="AD20" s="91"/>
      <c r="AE20" s="95"/>
      <c r="AF20" s="107"/>
      <c r="AG20" s="125"/>
      <c r="AH20" s="126">
        <f>SUM(AI20+AJ20)-AG20</f>
        <v>0</v>
      </c>
      <c r="AI20" s="93"/>
      <c r="AJ20" s="104"/>
      <c r="AK20" s="109">
        <f t="shared" si="8"/>
        <v>0</v>
      </c>
      <c r="AL20" s="94">
        <f t="shared" si="3"/>
        <v>0</v>
      </c>
      <c r="AM20" s="93"/>
      <c r="AN20" s="93"/>
      <c r="AO20" s="104"/>
      <c r="AP20" s="125"/>
      <c r="AQ20" s="93"/>
      <c r="AR20" s="93"/>
      <c r="AS20" s="93"/>
      <c r="AT20" s="93"/>
      <c r="AU20" s="111">
        <f t="shared" si="9"/>
        <v>0</v>
      </c>
      <c r="AV20" s="93"/>
      <c r="AW20" s="112">
        <f t="shared" si="4"/>
        <v>0</v>
      </c>
      <c r="AX20" s="91"/>
      <c r="AY20" s="93"/>
      <c r="AZ20" s="93"/>
      <c r="BA20" s="93"/>
      <c r="BB20" s="114">
        <f>AX20+AY20+AZ20+BA20</f>
        <v>0</v>
      </c>
      <c r="BC20" s="115">
        <f>BB20/6</f>
        <v>0</v>
      </c>
      <c r="BD20" s="127">
        <f t="shared" si="10"/>
        <v>0</v>
      </c>
      <c r="BE20" s="121">
        <f t="shared" si="5"/>
        <v>0</v>
      </c>
    </row>
    <row r="21" spans="1:57" s="67" customFormat="1" ht="30.75" customHeight="1" thickBot="1">
      <c r="A21" s="144"/>
      <c r="B21" s="145" t="s">
        <v>129</v>
      </c>
      <c r="C21" s="146">
        <f>SUM(C9:C20)</f>
        <v>180</v>
      </c>
      <c r="D21" s="147">
        <f>SUM(D9:D20)</f>
        <v>89</v>
      </c>
      <c r="E21" s="147">
        <f>SUM(E9:E20)</f>
        <v>95</v>
      </c>
      <c r="F21" s="147">
        <f>SUM(F9:F20)</f>
        <v>174</v>
      </c>
      <c r="G21" s="148">
        <f>SUM(G9:G20)</f>
        <v>35</v>
      </c>
      <c r="H21" s="148">
        <f>SUM(H11:H20)</f>
        <v>0</v>
      </c>
      <c r="I21" s="148">
        <f aca="true" t="shared" si="12" ref="I21:BE21">SUM(I9:I20)</f>
        <v>10.555555555555555</v>
      </c>
      <c r="J21" s="148">
        <f t="shared" si="12"/>
        <v>21</v>
      </c>
      <c r="K21" s="147">
        <f t="shared" si="12"/>
        <v>114</v>
      </c>
      <c r="L21" s="147">
        <f t="shared" si="12"/>
        <v>175</v>
      </c>
      <c r="M21" s="148">
        <f t="shared" si="12"/>
        <v>144</v>
      </c>
      <c r="N21" s="149">
        <f t="shared" si="12"/>
        <v>16</v>
      </c>
      <c r="O21" s="150">
        <f t="shared" si="12"/>
        <v>0</v>
      </c>
      <c r="P21" s="151">
        <f t="shared" si="12"/>
        <v>270</v>
      </c>
      <c r="Q21" s="152">
        <f t="shared" si="12"/>
        <v>425</v>
      </c>
      <c r="R21" s="147">
        <f t="shared" si="12"/>
        <v>380</v>
      </c>
      <c r="S21" s="147">
        <f t="shared" si="12"/>
        <v>315</v>
      </c>
      <c r="T21" s="148">
        <f t="shared" si="12"/>
        <v>0</v>
      </c>
      <c r="U21" s="148">
        <f t="shared" si="12"/>
        <v>5</v>
      </c>
      <c r="V21" s="148">
        <f t="shared" si="12"/>
        <v>0</v>
      </c>
      <c r="W21" s="148">
        <f t="shared" si="12"/>
        <v>0</v>
      </c>
      <c r="X21" s="153">
        <f t="shared" si="12"/>
        <v>21</v>
      </c>
      <c r="Y21" s="152">
        <f t="shared" si="12"/>
        <v>18</v>
      </c>
      <c r="Z21" s="147">
        <f t="shared" si="12"/>
        <v>14</v>
      </c>
      <c r="AA21" s="147">
        <f t="shared" si="12"/>
        <v>25</v>
      </c>
      <c r="AB21" s="147">
        <f t="shared" si="12"/>
        <v>5</v>
      </c>
      <c r="AC21" s="154">
        <f t="shared" si="12"/>
        <v>21</v>
      </c>
      <c r="AD21" s="148">
        <f t="shared" si="12"/>
        <v>18</v>
      </c>
      <c r="AE21" s="154">
        <f t="shared" si="12"/>
        <v>8</v>
      </c>
      <c r="AF21" s="148">
        <f t="shared" si="12"/>
        <v>8</v>
      </c>
      <c r="AG21" s="155">
        <f t="shared" si="12"/>
        <v>5</v>
      </c>
      <c r="AH21" s="152">
        <f t="shared" si="12"/>
        <v>0</v>
      </c>
      <c r="AI21" s="147">
        <f t="shared" si="12"/>
        <v>3</v>
      </c>
      <c r="AJ21" s="154">
        <f t="shared" si="12"/>
        <v>3</v>
      </c>
      <c r="AK21" s="148">
        <f t="shared" si="12"/>
        <v>794</v>
      </c>
      <c r="AL21" s="156">
        <f t="shared" si="12"/>
        <v>0.3333333333333333</v>
      </c>
      <c r="AM21" s="154">
        <f t="shared" si="12"/>
        <v>4</v>
      </c>
      <c r="AN21" s="154">
        <f t="shared" si="12"/>
        <v>1</v>
      </c>
      <c r="AO21" s="154">
        <f t="shared" si="12"/>
        <v>124</v>
      </c>
      <c r="AP21" s="155" t="s">
        <v>130</v>
      </c>
      <c r="AQ21" s="154">
        <f t="shared" si="12"/>
        <v>140</v>
      </c>
      <c r="AR21" s="154">
        <f t="shared" si="12"/>
        <v>24</v>
      </c>
      <c r="AS21" s="154">
        <f t="shared" si="12"/>
        <v>38</v>
      </c>
      <c r="AT21" s="154">
        <f t="shared" si="12"/>
        <v>0</v>
      </c>
      <c r="AU21" s="154">
        <f t="shared" si="12"/>
        <v>202</v>
      </c>
      <c r="AV21" s="154">
        <f t="shared" si="12"/>
        <v>176</v>
      </c>
      <c r="AW21" s="156">
        <f t="shared" si="12"/>
        <v>36.166666666666664</v>
      </c>
      <c r="AX21" s="154">
        <f t="shared" si="12"/>
        <v>2</v>
      </c>
      <c r="AY21" s="154">
        <f t="shared" si="12"/>
        <v>12</v>
      </c>
      <c r="AZ21" s="154">
        <f t="shared" si="12"/>
        <v>414</v>
      </c>
      <c r="BA21" s="154">
        <f t="shared" si="12"/>
        <v>11</v>
      </c>
      <c r="BB21" s="154">
        <f t="shared" si="12"/>
        <v>439</v>
      </c>
      <c r="BC21" s="156">
        <f t="shared" si="12"/>
        <v>73.16666666666666</v>
      </c>
      <c r="BD21" s="157">
        <f t="shared" si="12"/>
        <v>1294</v>
      </c>
      <c r="BE21" s="158">
        <f t="shared" si="12"/>
        <v>215.66666666666666</v>
      </c>
    </row>
    <row r="22" spans="1:57" s="67" customFormat="1" ht="39" customHeight="1" thickBot="1">
      <c r="A22" s="159"/>
      <c r="B22" s="160" t="s">
        <v>131</v>
      </c>
      <c r="C22" s="161">
        <f>C21/29</f>
        <v>6.206896551724138</v>
      </c>
      <c r="D22" s="162">
        <f>D21/29</f>
        <v>3.0689655172413794</v>
      </c>
      <c r="E22" s="162">
        <f aca="true" t="shared" si="13" ref="E22:BE22">E21/29</f>
        <v>3.2758620689655173</v>
      </c>
      <c r="F22" s="162">
        <f t="shared" si="13"/>
        <v>6</v>
      </c>
      <c r="G22" s="162">
        <f>G21/29</f>
        <v>1.206896551724138</v>
      </c>
      <c r="H22" s="162">
        <f t="shared" si="13"/>
        <v>0</v>
      </c>
      <c r="I22" s="162">
        <f>I21/29</f>
        <v>0.36398467432950193</v>
      </c>
      <c r="J22" s="162">
        <f t="shared" si="13"/>
        <v>0.7241379310344828</v>
      </c>
      <c r="K22" s="162">
        <f>K21/29</f>
        <v>3.9310344827586206</v>
      </c>
      <c r="L22" s="162">
        <f>L21/29</f>
        <v>6.0344827586206895</v>
      </c>
      <c r="M22" s="162">
        <f>M21/29</f>
        <v>4.9655172413793105</v>
      </c>
      <c r="N22" s="163">
        <f>N21/29</f>
        <v>0.5517241379310345</v>
      </c>
      <c r="O22" s="164">
        <f t="shared" si="13"/>
        <v>0</v>
      </c>
      <c r="P22" s="165">
        <f t="shared" si="13"/>
        <v>9.310344827586206</v>
      </c>
      <c r="Q22" s="162">
        <f t="shared" si="13"/>
        <v>14.655172413793103</v>
      </c>
      <c r="R22" s="162">
        <f t="shared" si="13"/>
        <v>13.10344827586207</v>
      </c>
      <c r="S22" s="162">
        <f t="shared" si="13"/>
        <v>10.862068965517242</v>
      </c>
      <c r="T22" s="162">
        <f t="shared" si="13"/>
        <v>0</v>
      </c>
      <c r="U22" s="162">
        <f t="shared" si="13"/>
        <v>0.1724137931034483</v>
      </c>
      <c r="V22" s="162">
        <f t="shared" si="13"/>
        <v>0</v>
      </c>
      <c r="W22" s="162">
        <f t="shared" si="13"/>
        <v>0</v>
      </c>
      <c r="X22" s="162">
        <f t="shared" si="13"/>
        <v>0.7241379310344828</v>
      </c>
      <c r="Y22" s="162">
        <f t="shared" si="13"/>
        <v>0.6206896551724138</v>
      </c>
      <c r="Z22" s="162">
        <f t="shared" si="13"/>
        <v>0.4827586206896552</v>
      </c>
      <c r="AA22" s="162">
        <f t="shared" si="13"/>
        <v>0.8620689655172413</v>
      </c>
      <c r="AB22" s="162">
        <f t="shared" si="13"/>
        <v>0.1724137931034483</v>
      </c>
      <c r="AC22" s="162">
        <f t="shared" si="13"/>
        <v>0.7241379310344828</v>
      </c>
      <c r="AD22" s="162">
        <f t="shared" si="13"/>
        <v>0.6206896551724138</v>
      </c>
      <c r="AE22" s="162">
        <f t="shared" si="13"/>
        <v>0.27586206896551724</v>
      </c>
      <c r="AF22" s="162">
        <f t="shared" si="13"/>
        <v>0.27586206896551724</v>
      </c>
      <c r="AG22" s="162">
        <f t="shared" si="13"/>
        <v>0.1724137931034483</v>
      </c>
      <c r="AH22" s="162">
        <f t="shared" si="13"/>
        <v>0</v>
      </c>
      <c r="AI22" s="162">
        <f t="shared" si="13"/>
        <v>0.10344827586206896</v>
      </c>
      <c r="AJ22" s="162">
        <f t="shared" si="13"/>
        <v>0.10344827586206896</v>
      </c>
      <c r="AK22" s="162">
        <f t="shared" si="13"/>
        <v>27.379310344827587</v>
      </c>
      <c r="AL22" s="162">
        <f t="shared" si="13"/>
        <v>0.011494252873563218</v>
      </c>
      <c r="AM22" s="162">
        <f t="shared" si="13"/>
        <v>0.13793103448275862</v>
      </c>
      <c r="AN22" s="162">
        <f t="shared" si="13"/>
        <v>0.034482758620689655</v>
      </c>
      <c r="AO22" s="162">
        <f t="shared" si="13"/>
        <v>4.275862068965517</v>
      </c>
      <c r="AP22" s="162" t="e">
        <f t="shared" si="13"/>
        <v>#VALUE!</v>
      </c>
      <c r="AQ22" s="162">
        <f t="shared" si="13"/>
        <v>4.827586206896552</v>
      </c>
      <c r="AR22" s="162">
        <f t="shared" si="13"/>
        <v>0.8275862068965517</v>
      </c>
      <c r="AS22" s="162">
        <f>AS21/29</f>
        <v>1.3103448275862069</v>
      </c>
      <c r="AT22" s="162">
        <f t="shared" si="13"/>
        <v>0</v>
      </c>
      <c r="AU22" s="162">
        <f t="shared" si="13"/>
        <v>6.9655172413793105</v>
      </c>
      <c r="AV22" s="162">
        <f t="shared" si="13"/>
        <v>6.068965517241379</v>
      </c>
      <c r="AW22" s="162">
        <f t="shared" si="13"/>
        <v>1.247126436781609</v>
      </c>
      <c r="AX22" s="162">
        <f t="shared" si="13"/>
        <v>0.06896551724137931</v>
      </c>
      <c r="AY22" s="162">
        <f t="shared" si="13"/>
        <v>0.41379310344827586</v>
      </c>
      <c r="AZ22" s="162">
        <f t="shared" si="13"/>
        <v>14.275862068965518</v>
      </c>
      <c r="BA22" s="162">
        <f t="shared" si="13"/>
        <v>0.3793103448275862</v>
      </c>
      <c r="BB22" s="162">
        <f t="shared" si="13"/>
        <v>15.137931034482758</v>
      </c>
      <c r="BC22" s="162">
        <f t="shared" si="13"/>
        <v>2.522988505747126</v>
      </c>
      <c r="BD22" s="166">
        <f t="shared" si="13"/>
        <v>44.62068965517241</v>
      </c>
      <c r="BE22" s="166">
        <f t="shared" si="13"/>
        <v>7.4367816091954015</v>
      </c>
    </row>
    <row r="23" spans="1:75" ht="10.5" customHeight="1">
      <c r="A23" s="167"/>
      <c r="B23" s="168"/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1"/>
      <c r="AA23" s="170"/>
      <c r="AB23" s="170"/>
      <c r="AC23" s="170"/>
      <c r="AD23" s="170"/>
      <c r="AE23" s="171"/>
      <c r="AF23" s="170"/>
      <c r="AG23" s="170"/>
      <c r="AH23" s="170"/>
      <c r="AI23" s="170"/>
      <c r="AJ23" s="170"/>
      <c r="AK23" s="170"/>
      <c r="AL23" s="170"/>
      <c r="AM23" s="170"/>
      <c r="AN23" s="170"/>
      <c r="AO23" s="171"/>
      <c r="AP23" s="170"/>
      <c r="AQ23" s="170"/>
      <c r="AR23" s="170"/>
      <c r="AT23" s="170"/>
      <c r="AU23" s="170"/>
      <c r="AV23" s="170"/>
      <c r="AW23" s="171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2"/>
      <c r="BL23" s="172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</row>
    <row r="24" spans="1:75" ht="16.5">
      <c r="A24" s="174"/>
      <c r="B24" s="175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8"/>
      <c r="Z24" s="179"/>
      <c r="AA24" s="178"/>
      <c r="AB24" s="177"/>
      <c r="AC24" s="177"/>
      <c r="AD24" s="177"/>
      <c r="AE24" s="179"/>
      <c r="AF24" s="178"/>
      <c r="AG24" s="177"/>
      <c r="AH24" s="177"/>
      <c r="AI24" s="177"/>
      <c r="AJ24" s="177"/>
      <c r="AK24" s="177"/>
      <c r="AL24" s="177"/>
      <c r="AM24" s="177"/>
      <c r="AN24" s="177"/>
      <c r="AO24" s="179"/>
      <c r="AP24" s="178"/>
      <c r="AQ24" s="177"/>
      <c r="AR24" s="177"/>
      <c r="AS24" s="170"/>
      <c r="AT24" s="180"/>
      <c r="AU24" s="177"/>
      <c r="AV24" s="177"/>
      <c r="AW24" s="179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81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</row>
    <row r="25" spans="1:75" ht="15" customHeight="1" thickBot="1">
      <c r="A25" s="182"/>
      <c r="B25" s="183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6"/>
      <c r="Z25" s="187"/>
      <c r="AA25" s="186"/>
      <c r="AB25" s="185"/>
      <c r="AC25" s="185"/>
      <c r="AD25" s="185"/>
      <c r="AE25" s="187"/>
      <c r="AF25" s="186"/>
      <c r="AG25" s="185"/>
      <c r="AH25" s="185"/>
      <c r="AI25" s="185"/>
      <c r="AJ25" s="185"/>
      <c r="AK25" s="185"/>
      <c r="AL25" s="185"/>
      <c r="AM25" s="185"/>
      <c r="AN25" s="185"/>
      <c r="AO25" s="187"/>
      <c r="AP25" s="186"/>
      <c r="AQ25" s="185"/>
      <c r="AR25" s="185"/>
      <c r="AS25" s="177"/>
      <c r="AT25" s="188"/>
      <c r="AU25" s="185"/>
      <c r="AV25" s="185"/>
      <c r="AW25" s="187"/>
      <c r="AX25" s="189"/>
      <c r="AY25" s="189"/>
      <c r="AZ25" s="189"/>
      <c r="BA25" s="189"/>
      <c r="BB25" s="185"/>
      <c r="BC25" s="185"/>
      <c r="BD25" s="185"/>
      <c r="BE25" s="185"/>
      <c r="BF25" s="185"/>
      <c r="BG25" s="185"/>
      <c r="BH25" s="185"/>
      <c r="BI25" s="189"/>
      <c r="BJ25" s="189"/>
      <c r="BK25" s="189"/>
      <c r="BL25" s="181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</row>
    <row r="26" spans="1:85" ht="17.25" thickBot="1">
      <c r="A26" s="182"/>
      <c r="B26" s="443"/>
      <c r="C26" s="444"/>
      <c r="D26" s="444"/>
      <c r="E26" s="444"/>
      <c r="F26" s="445"/>
      <c r="G26" s="449" t="s">
        <v>132</v>
      </c>
      <c r="H26" s="450"/>
      <c r="I26" s="450"/>
      <c r="J26" s="450"/>
      <c r="K26" s="450"/>
      <c r="L26" s="451"/>
      <c r="M26" s="190" t="s">
        <v>133</v>
      </c>
      <c r="N26" s="455">
        <v>21</v>
      </c>
      <c r="O26" s="456"/>
      <c r="P26" s="456"/>
      <c r="Q26" s="456"/>
      <c r="R26" s="191" t="s">
        <v>133</v>
      </c>
      <c r="S26" s="192" t="s">
        <v>134</v>
      </c>
      <c r="T26" s="193"/>
      <c r="U26" s="192"/>
      <c r="V26" s="194"/>
      <c r="W26" s="194"/>
      <c r="X26" s="194"/>
      <c r="Y26" s="194"/>
      <c r="Z26" s="194"/>
      <c r="AA26" s="194"/>
      <c r="AB26" s="194"/>
      <c r="AC26" s="193"/>
      <c r="AD26" s="192"/>
      <c r="AE26" s="459" t="s">
        <v>135</v>
      </c>
      <c r="AF26" s="460"/>
      <c r="AG26" s="460"/>
      <c r="AH26" s="460"/>
      <c r="AI26" s="461"/>
      <c r="AJ26" s="461"/>
      <c r="AK26" s="461"/>
      <c r="AL26" s="462"/>
      <c r="AM26" s="474" t="s">
        <v>136</v>
      </c>
      <c r="AN26" s="475"/>
      <c r="AO26" s="475"/>
      <c r="AP26" s="475"/>
      <c r="AQ26" s="475"/>
      <c r="AR26" s="475"/>
      <c r="AS26" s="475"/>
      <c r="AT26" s="476"/>
      <c r="AU26" s="477" t="s">
        <v>137</v>
      </c>
      <c r="AV26" s="478"/>
      <c r="AW26" s="478"/>
      <c r="AX26" s="478"/>
      <c r="AY26" s="478"/>
      <c r="AZ26" s="478"/>
      <c r="BA26" s="478"/>
      <c r="BB26" s="479"/>
      <c r="BC26" s="480" t="s">
        <v>138</v>
      </c>
      <c r="BD26" s="481"/>
      <c r="BE26" s="482"/>
      <c r="BF26" s="185"/>
      <c r="BG26" s="19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9"/>
      <c r="BT26" s="189"/>
      <c r="BU26" s="189"/>
      <c r="BV26" s="181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</row>
    <row r="27" spans="1:80" ht="17.25" thickBot="1">
      <c r="A27" s="182"/>
      <c r="B27" s="446"/>
      <c r="C27" s="447"/>
      <c r="D27" s="447"/>
      <c r="E27" s="447"/>
      <c r="F27" s="448"/>
      <c r="G27" s="452"/>
      <c r="H27" s="453"/>
      <c r="I27" s="453"/>
      <c r="J27" s="453"/>
      <c r="K27" s="453"/>
      <c r="L27" s="454"/>
      <c r="M27" s="196" t="s">
        <v>139</v>
      </c>
      <c r="N27" s="457"/>
      <c r="O27" s="458"/>
      <c r="P27" s="458"/>
      <c r="Q27" s="458"/>
      <c r="R27" s="197" t="s">
        <v>140</v>
      </c>
      <c r="S27" s="444">
        <v>2</v>
      </c>
      <c r="T27" s="486"/>
      <c r="U27" s="443" t="s">
        <v>141</v>
      </c>
      <c r="V27" s="486"/>
      <c r="W27" s="443" t="s">
        <v>91</v>
      </c>
      <c r="X27" s="486"/>
      <c r="Y27" s="443">
        <v>25</v>
      </c>
      <c r="Z27" s="486"/>
      <c r="AA27" s="198" t="s">
        <v>92</v>
      </c>
      <c r="AB27" s="198" t="s">
        <v>142</v>
      </c>
      <c r="AC27" s="443">
        <v>3</v>
      </c>
      <c r="AD27" s="444"/>
      <c r="AE27" s="487">
        <v>4</v>
      </c>
      <c r="AF27" s="488"/>
      <c r="AG27" s="489" t="s">
        <v>111</v>
      </c>
      <c r="AH27" s="490"/>
      <c r="AI27" s="487" t="s">
        <v>112</v>
      </c>
      <c r="AJ27" s="488"/>
      <c r="AK27" s="489" t="s">
        <v>143</v>
      </c>
      <c r="AL27" s="490"/>
      <c r="AM27" s="503" t="s">
        <v>114</v>
      </c>
      <c r="AN27" s="504"/>
      <c r="AO27" s="503" t="s">
        <v>115</v>
      </c>
      <c r="AP27" s="504"/>
      <c r="AQ27" s="505" t="s">
        <v>116</v>
      </c>
      <c r="AR27" s="506"/>
      <c r="AS27" s="505" t="s">
        <v>117</v>
      </c>
      <c r="AT27" s="506"/>
      <c r="AU27" s="491" t="s">
        <v>144</v>
      </c>
      <c r="AV27" s="492"/>
      <c r="AW27" s="491" t="s">
        <v>145</v>
      </c>
      <c r="AX27" s="492"/>
      <c r="AY27" s="443" t="s">
        <v>146</v>
      </c>
      <c r="AZ27" s="486"/>
      <c r="BA27" s="443" t="s">
        <v>147</v>
      </c>
      <c r="BB27" s="486"/>
      <c r="BC27" s="483"/>
      <c r="BD27" s="484"/>
      <c r="BE27" s="485"/>
      <c r="BF27" s="185"/>
      <c r="BG27" s="185"/>
      <c r="BH27" s="185"/>
      <c r="BI27" s="185"/>
      <c r="BJ27" s="185"/>
      <c r="BK27" s="185"/>
      <c r="BL27" s="185"/>
      <c r="BM27" s="185"/>
      <c r="BN27" s="189"/>
      <c r="BO27" s="189"/>
      <c r="BP27" s="189"/>
      <c r="BQ27" s="181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</row>
    <row r="28" spans="1:80" ht="19.5" thickBot="1">
      <c r="A28" s="182"/>
      <c r="B28" s="493" t="s">
        <v>148</v>
      </c>
      <c r="C28" s="494"/>
      <c r="D28" s="494"/>
      <c r="E28" s="494"/>
      <c r="F28" s="495"/>
      <c r="G28" s="496">
        <v>180</v>
      </c>
      <c r="H28" s="497"/>
      <c r="I28" s="497"/>
      <c r="J28" s="497"/>
      <c r="K28" s="497"/>
      <c r="L28" s="498"/>
      <c r="M28" s="199">
        <v>0</v>
      </c>
      <c r="N28" s="496">
        <v>114</v>
      </c>
      <c r="O28" s="497"/>
      <c r="P28" s="497"/>
      <c r="Q28" s="499"/>
      <c r="R28" s="200">
        <v>0</v>
      </c>
      <c r="S28" s="500">
        <v>270</v>
      </c>
      <c r="T28" s="501"/>
      <c r="U28" s="502"/>
      <c r="V28" s="501"/>
      <c r="W28" s="496">
        <v>21</v>
      </c>
      <c r="X28" s="498"/>
      <c r="Y28" s="496">
        <v>5</v>
      </c>
      <c r="Z28" s="498"/>
      <c r="AA28" s="201">
        <v>0</v>
      </c>
      <c r="AB28" s="201">
        <v>0</v>
      </c>
      <c r="AC28" s="496">
        <v>5</v>
      </c>
      <c r="AD28" s="498"/>
      <c r="AE28" s="496">
        <v>98</v>
      </c>
      <c r="AF28" s="498"/>
      <c r="AG28" s="496">
        <v>4</v>
      </c>
      <c r="AH28" s="498"/>
      <c r="AI28" s="496">
        <v>29</v>
      </c>
      <c r="AJ28" s="498"/>
      <c r="AK28" s="496"/>
      <c r="AL28" s="498"/>
      <c r="AM28" s="517"/>
      <c r="AN28" s="518"/>
      <c r="AO28" s="519"/>
      <c r="AP28" s="520"/>
      <c r="AQ28" s="517"/>
      <c r="AR28" s="518"/>
      <c r="AS28" s="517">
        <v>12</v>
      </c>
      <c r="AT28" s="518"/>
      <c r="AU28" s="496"/>
      <c r="AV28" s="498"/>
      <c r="AW28" s="521"/>
      <c r="AX28" s="522"/>
      <c r="AY28" s="496"/>
      <c r="AZ28" s="498"/>
      <c r="BA28" s="496"/>
      <c r="BB28" s="498"/>
      <c r="BC28" s="444">
        <v>738</v>
      </c>
      <c r="BD28" s="444"/>
      <c r="BE28" s="486"/>
      <c r="BF28" s="185"/>
      <c r="BG28" s="185"/>
      <c r="BH28" s="185"/>
      <c r="BI28" s="185"/>
      <c r="BJ28" s="185"/>
      <c r="BK28" s="185"/>
      <c r="BL28" s="185"/>
      <c r="BM28" s="185"/>
      <c r="BN28" s="189"/>
      <c r="BO28" s="189"/>
      <c r="BP28" s="189"/>
      <c r="BQ28" s="181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</row>
    <row r="29" spans="1:80" ht="19.5" thickBot="1">
      <c r="A29" s="182"/>
      <c r="B29" s="507" t="s">
        <v>149</v>
      </c>
      <c r="C29" s="508"/>
      <c r="D29" s="508"/>
      <c r="E29" s="508"/>
      <c r="F29" s="509"/>
      <c r="G29" s="510">
        <v>89</v>
      </c>
      <c r="H29" s="511"/>
      <c r="I29" s="511"/>
      <c r="J29" s="511"/>
      <c r="K29" s="511"/>
      <c r="L29" s="512"/>
      <c r="M29" s="202">
        <v>0</v>
      </c>
      <c r="N29" s="510">
        <v>175</v>
      </c>
      <c r="O29" s="511"/>
      <c r="P29" s="511"/>
      <c r="Q29" s="513"/>
      <c r="R29" s="203">
        <v>0</v>
      </c>
      <c r="S29" s="514">
        <v>425</v>
      </c>
      <c r="T29" s="515"/>
      <c r="U29" s="516"/>
      <c r="V29" s="515"/>
      <c r="W29" s="510">
        <v>18</v>
      </c>
      <c r="X29" s="512"/>
      <c r="Y29" s="510">
        <v>21</v>
      </c>
      <c r="Z29" s="512"/>
      <c r="AA29" s="204">
        <v>8</v>
      </c>
      <c r="AB29" s="204">
        <v>1</v>
      </c>
      <c r="AC29" s="510">
        <v>0</v>
      </c>
      <c r="AD29" s="512"/>
      <c r="AE29" s="510">
        <v>168</v>
      </c>
      <c r="AF29" s="512"/>
      <c r="AG29" s="510">
        <v>24</v>
      </c>
      <c r="AH29" s="512"/>
      <c r="AI29" s="510">
        <v>56</v>
      </c>
      <c r="AJ29" s="512"/>
      <c r="AK29" s="510">
        <v>2</v>
      </c>
      <c r="AL29" s="512"/>
      <c r="AM29" s="525">
        <v>2</v>
      </c>
      <c r="AN29" s="526"/>
      <c r="AO29" s="523">
        <v>12</v>
      </c>
      <c r="AP29" s="524"/>
      <c r="AQ29" s="525">
        <v>414</v>
      </c>
      <c r="AR29" s="526"/>
      <c r="AS29" s="525">
        <v>13</v>
      </c>
      <c r="AT29" s="526"/>
      <c r="AU29" s="510"/>
      <c r="AV29" s="512"/>
      <c r="AW29" s="527"/>
      <c r="AX29" s="528"/>
      <c r="AY29" s="510"/>
      <c r="AZ29" s="512"/>
      <c r="BA29" s="510"/>
      <c r="BB29" s="512"/>
      <c r="BC29" s="444">
        <v>1428</v>
      </c>
      <c r="BD29" s="444"/>
      <c r="BE29" s="486"/>
      <c r="BF29" s="185"/>
      <c r="BG29" s="185"/>
      <c r="BH29" s="185"/>
      <c r="BI29" s="185"/>
      <c r="BJ29" s="185"/>
      <c r="BK29" s="185"/>
      <c r="BL29" s="185"/>
      <c r="BM29" s="185"/>
      <c r="BN29" s="189"/>
      <c r="BO29" s="189"/>
      <c r="BP29" s="189"/>
      <c r="BQ29" s="181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</row>
    <row r="30" spans="1:84" ht="21" thickBot="1">
      <c r="A30" s="182"/>
      <c r="B30" s="507" t="s">
        <v>150</v>
      </c>
      <c r="C30" s="508"/>
      <c r="D30" s="508"/>
      <c r="E30" s="508"/>
      <c r="F30" s="509"/>
      <c r="G30" s="510">
        <v>95</v>
      </c>
      <c r="H30" s="511"/>
      <c r="I30" s="511"/>
      <c r="J30" s="511"/>
      <c r="K30" s="511"/>
      <c r="L30" s="512"/>
      <c r="M30" s="202">
        <v>0</v>
      </c>
      <c r="N30" s="510">
        <v>144</v>
      </c>
      <c r="O30" s="511"/>
      <c r="P30" s="511"/>
      <c r="Q30" s="513"/>
      <c r="R30" s="203">
        <v>0</v>
      </c>
      <c r="S30" s="514">
        <v>380</v>
      </c>
      <c r="T30" s="515"/>
      <c r="U30" s="516"/>
      <c r="V30" s="515"/>
      <c r="W30" s="510">
        <v>14</v>
      </c>
      <c r="X30" s="512"/>
      <c r="Y30" s="510">
        <v>18</v>
      </c>
      <c r="Z30" s="512"/>
      <c r="AA30" s="204">
        <v>8</v>
      </c>
      <c r="AB30" s="204">
        <v>0</v>
      </c>
      <c r="AC30" s="510">
        <v>3</v>
      </c>
      <c r="AD30" s="512"/>
      <c r="AE30" s="510">
        <v>140</v>
      </c>
      <c r="AF30" s="512"/>
      <c r="AG30" s="510">
        <v>15</v>
      </c>
      <c r="AH30" s="512"/>
      <c r="AI30" s="510">
        <v>38</v>
      </c>
      <c r="AJ30" s="512"/>
      <c r="AK30" s="510">
        <v>0</v>
      </c>
      <c r="AL30" s="512"/>
      <c r="AM30" s="525">
        <v>2</v>
      </c>
      <c r="AN30" s="526"/>
      <c r="AO30" s="539">
        <v>12</v>
      </c>
      <c r="AP30" s="540"/>
      <c r="AQ30" s="525">
        <v>414</v>
      </c>
      <c r="AR30" s="526"/>
      <c r="AS30" s="525">
        <v>11</v>
      </c>
      <c r="AT30" s="526"/>
      <c r="AU30" s="510"/>
      <c r="AV30" s="512"/>
      <c r="AW30" s="527"/>
      <c r="AX30" s="528"/>
      <c r="AY30" s="510"/>
      <c r="AZ30" s="512"/>
      <c r="BA30" s="510"/>
      <c r="BB30" s="512"/>
      <c r="BC30" s="444">
        <v>1294</v>
      </c>
      <c r="BD30" s="444"/>
      <c r="BE30" s="486"/>
      <c r="BF30" s="19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9"/>
      <c r="BS30" s="189"/>
      <c r="BT30" s="189"/>
      <c r="BU30" s="181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</row>
    <row r="31" spans="1:84" ht="19.5" thickBot="1">
      <c r="A31" s="182"/>
      <c r="B31" s="529" t="s">
        <v>151</v>
      </c>
      <c r="C31" s="530"/>
      <c r="D31" s="530"/>
      <c r="E31" s="530"/>
      <c r="F31" s="531"/>
      <c r="G31" s="532">
        <v>174</v>
      </c>
      <c r="H31" s="533"/>
      <c r="I31" s="533"/>
      <c r="J31" s="533"/>
      <c r="K31" s="533"/>
      <c r="L31" s="534"/>
      <c r="M31" s="205">
        <v>0</v>
      </c>
      <c r="N31" s="532">
        <v>145</v>
      </c>
      <c r="O31" s="533"/>
      <c r="P31" s="533"/>
      <c r="Q31" s="535"/>
      <c r="R31" s="206">
        <v>0</v>
      </c>
      <c r="S31" s="536">
        <v>315</v>
      </c>
      <c r="T31" s="537"/>
      <c r="U31" s="538"/>
      <c r="V31" s="537"/>
      <c r="W31" s="532">
        <v>25</v>
      </c>
      <c r="X31" s="534"/>
      <c r="Y31" s="532">
        <v>8</v>
      </c>
      <c r="Z31" s="534"/>
      <c r="AA31" s="207"/>
      <c r="AB31" s="207">
        <v>1</v>
      </c>
      <c r="AC31" s="532">
        <v>2</v>
      </c>
      <c r="AD31" s="534"/>
      <c r="AE31" s="532">
        <v>126</v>
      </c>
      <c r="AF31" s="534"/>
      <c r="AG31" s="532">
        <v>13</v>
      </c>
      <c r="AH31" s="534"/>
      <c r="AI31" s="532">
        <v>47</v>
      </c>
      <c r="AJ31" s="534"/>
      <c r="AK31" s="532">
        <v>2</v>
      </c>
      <c r="AL31" s="534"/>
      <c r="AM31" s="541"/>
      <c r="AN31" s="542"/>
      <c r="AO31" s="546"/>
      <c r="AP31" s="547"/>
      <c r="AQ31" s="541"/>
      <c r="AR31" s="542"/>
      <c r="AS31" s="541">
        <v>14</v>
      </c>
      <c r="AT31" s="542"/>
      <c r="AU31" s="532"/>
      <c r="AV31" s="534"/>
      <c r="AW31" s="543"/>
      <c r="AX31" s="544"/>
      <c r="AY31" s="532"/>
      <c r="AZ31" s="534"/>
      <c r="BA31" s="532"/>
      <c r="BB31" s="534"/>
      <c r="BC31" s="545">
        <v>872</v>
      </c>
      <c r="BD31" s="545"/>
      <c r="BE31" s="506"/>
      <c r="BF31" s="19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9"/>
      <c r="BS31" s="189"/>
      <c r="BT31" s="189"/>
      <c r="BU31" s="181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</row>
    <row r="32" spans="1:84" ht="18.75">
      <c r="A32" s="182"/>
      <c r="B32" s="208"/>
      <c r="C32" s="208"/>
      <c r="D32" s="208"/>
      <c r="E32" s="208"/>
      <c r="F32" s="208"/>
      <c r="G32" s="209"/>
      <c r="H32" s="209"/>
      <c r="I32" s="209"/>
      <c r="J32" s="209"/>
      <c r="K32" s="209"/>
      <c r="L32" s="209"/>
      <c r="M32" s="210"/>
      <c r="N32" s="209"/>
      <c r="O32" s="209"/>
      <c r="P32" s="209"/>
      <c r="Q32" s="209"/>
      <c r="R32" s="210"/>
      <c r="S32" s="210"/>
      <c r="T32" s="210"/>
      <c r="U32" s="210"/>
      <c r="V32" s="210"/>
      <c r="W32" s="209"/>
      <c r="X32" s="209"/>
      <c r="Y32" s="209"/>
      <c r="Z32" s="209"/>
      <c r="AA32" s="211"/>
      <c r="AB32" s="211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12"/>
      <c r="AP32" s="212"/>
      <c r="AQ32" s="209"/>
      <c r="AR32" s="209"/>
      <c r="AS32" s="209"/>
      <c r="AT32" s="209"/>
      <c r="AU32" s="209"/>
      <c r="AV32" s="209"/>
      <c r="AW32" s="212"/>
      <c r="AX32" s="212"/>
      <c r="AY32" s="209"/>
      <c r="AZ32" s="209"/>
      <c r="BA32" s="209"/>
      <c r="BB32" s="209"/>
      <c r="BC32" s="213"/>
      <c r="BD32" s="213"/>
      <c r="BE32" s="213"/>
      <c r="BF32" s="19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9"/>
      <c r="BS32" s="189"/>
      <c r="BT32" s="189"/>
      <c r="BU32" s="181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</row>
    <row r="33" spans="1:84" ht="18.75">
      <c r="A33" s="182"/>
      <c r="B33" s="208"/>
      <c r="C33" s="208"/>
      <c r="D33" s="208"/>
      <c r="E33" s="208"/>
      <c r="F33" s="208"/>
      <c r="G33" s="209"/>
      <c r="H33" s="209"/>
      <c r="I33" s="209"/>
      <c r="J33" s="209"/>
      <c r="K33" s="209"/>
      <c r="L33" s="209"/>
      <c r="M33" s="210"/>
      <c r="N33" s="209"/>
      <c r="O33" s="209"/>
      <c r="P33" s="209"/>
      <c r="Q33" s="209"/>
      <c r="R33" s="210"/>
      <c r="S33" s="210"/>
      <c r="T33" s="210"/>
      <c r="U33" s="210"/>
      <c r="V33" s="210"/>
      <c r="W33" s="209"/>
      <c r="X33" s="209"/>
      <c r="Y33" s="209"/>
      <c r="Z33" s="209"/>
      <c r="AA33" s="211"/>
      <c r="AB33" s="211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12"/>
      <c r="AP33" s="212"/>
      <c r="AQ33" s="209"/>
      <c r="AR33" s="209"/>
      <c r="AS33" s="209"/>
      <c r="AT33" s="209"/>
      <c r="AU33" s="209"/>
      <c r="AV33" s="209"/>
      <c r="AW33" s="212"/>
      <c r="AX33" s="212"/>
      <c r="AY33" s="209"/>
      <c r="AZ33" s="209"/>
      <c r="BA33" s="209"/>
      <c r="BB33" s="209"/>
      <c r="BC33" s="213"/>
      <c r="BD33" s="213"/>
      <c r="BE33" s="213"/>
      <c r="BF33" s="19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9"/>
      <c r="BS33" s="189"/>
      <c r="BT33" s="189"/>
      <c r="BU33" s="181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</row>
    <row r="34" spans="2:60" s="56" customFormat="1" ht="45.75" customHeight="1">
      <c r="B34" s="214" t="s">
        <v>152</v>
      </c>
      <c r="C34" s="215"/>
      <c r="D34" s="216"/>
      <c r="E34" s="216"/>
      <c r="F34" s="217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8"/>
      <c r="AB34" s="219"/>
      <c r="AC34" s="219"/>
      <c r="AD34" s="216"/>
      <c r="AE34" s="216"/>
      <c r="AF34" s="216"/>
      <c r="AG34" s="216"/>
      <c r="AH34" s="216"/>
      <c r="AI34" s="219"/>
      <c r="AJ34" s="220"/>
      <c r="AK34" s="219"/>
      <c r="AL34" s="219"/>
      <c r="AM34" s="216"/>
      <c r="AN34" s="216"/>
      <c r="AO34" s="216"/>
      <c r="AP34" s="216"/>
      <c r="AQ34" s="219"/>
      <c r="AR34" s="216"/>
      <c r="AS34" s="185"/>
      <c r="AT34" s="216"/>
      <c r="AU34" s="221"/>
      <c r="AV34" s="221"/>
      <c r="AW34" s="221"/>
      <c r="AX34" s="221"/>
      <c r="AY34" s="216"/>
      <c r="AZ34" s="221"/>
      <c r="BA34" s="222"/>
      <c r="BB34" s="222"/>
      <c r="BC34" s="222"/>
      <c r="BD34" s="222"/>
      <c r="BE34" s="222"/>
      <c r="BF34" s="221"/>
      <c r="BG34" s="221"/>
      <c r="BH34" s="223"/>
    </row>
    <row r="35" spans="2:55" s="56" customFormat="1" ht="40.5" customHeight="1">
      <c r="B35" s="224"/>
      <c r="C35" s="215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8"/>
      <c r="S35" s="219"/>
      <c r="T35" s="219"/>
      <c r="U35" s="219"/>
      <c r="V35" s="219"/>
      <c r="W35" s="219"/>
      <c r="X35" s="219"/>
      <c r="Y35" s="216"/>
      <c r="Z35" s="216"/>
      <c r="AA35" s="216"/>
      <c r="AB35" s="216"/>
      <c r="AC35" s="216"/>
      <c r="AD35" s="219"/>
      <c r="AE35" s="220"/>
      <c r="AF35" s="219"/>
      <c r="AG35" s="219"/>
      <c r="AH35" s="216"/>
      <c r="AI35" s="216"/>
      <c r="AJ35" s="216"/>
      <c r="AK35" s="219"/>
      <c r="AL35" s="216"/>
      <c r="AM35" s="218"/>
      <c r="AN35" s="218"/>
      <c r="AO35" s="216"/>
      <c r="AP35" s="221"/>
      <c r="AQ35" s="221"/>
      <c r="AR35" s="221"/>
      <c r="AS35" s="218"/>
      <c r="AT35" s="216"/>
      <c r="AU35" s="221"/>
      <c r="AV35" s="222"/>
      <c r="AW35" s="222"/>
      <c r="AX35" s="222"/>
      <c r="AY35" s="222"/>
      <c r="AZ35" s="222"/>
      <c r="BA35" s="221"/>
      <c r="BB35" s="221"/>
      <c r="BC35" s="223"/>
    </row>
    <row r="36" spans="1:76" ht="33" customHeight="1">
      <c r="A36" s="173"/>
      <c r="B36" s="383" t="s">
        <v>153</v>
      </c>
      <c r="C36" s="383"/>
      <c r="D36" s="383"/>
      <c r="E36" s="383"/>
      <c r="F36" s="383"/>
      <c r="G36" s="383"/>
      <c r="H36" s="383"/>
      <c r="I36" s="383"/>
      <c r="J36" s="383"/>
      <c r="K36" s="38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226"/>
      <c r="AB36" s="226"/>
      <c r="AC36" s="173"/>
      <c r="AD36" s="173"/>
      <c r="AE36" s="173"/>
      <c r="AG36" s="226"/>
      <c r="AH36" s="173"/>
      <c r="AI36" s="173"/>
      <c r="AJ36" s="173"/>
      <c r="AK36" s="173"/>
      <c r="AL36" s="173"/>
      <c r="AM36" s="173"/>
      <c r="AN36" s="173"/>
      <c r="AO36" s="173"/>
      <c r="AQ36" s="226"/>
      <c r="AR36" s="173"/>
      <c r="AS36" s="221"/>
      <c r="AT36" s="173"/>
      <c r="AU36" s="173"/>
      <c r="AV36" s="173"/>
      <c r="AW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</row>
    <row r="37" spans="1:76" ht="37.5">
      <c r="A37" s="173"/>
      <c r="B37" s="7" t="s">
        <v>0</v>
      </c>
      <c r="C37" s="8" t="s">
        <v>154</v>
      </c>
      <c r="D37" s="233" t="s">
        <v>123</v>
      </c>
      <c r="E37" s="9" t="s">
        <v>124</v>
      </c>
      <c r="F37" s="9" t="s">
        <v>155</v>
      </c>
      <c r="G37" s="10" t="s">
        <v>126</v>
      </c>
      <c r="H37" s="10" t="s">
        <v>127</v>
      </c>
      <c r="I37" s="9" t="s">
        <v>128</v>
      </c>
      <c r="J37" s="10"/>
      <c r="K37" s="234" t="s">
        <v>9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226"/>
      <c r="AB37" s="226"/>
      <c r="AC37" s="173"/>
      <c r="AD37" s="173"/>
      <c r="AE37" s="173"/>
      <c r="AG37" s="226"/>
      <c r="AH37" s="173"/>
      <c r="AI37" s="173"/>
      <c r="AJ37" s="173"/>
      <c r="AK37" s="173"/>
      <c r="AL37" s="173"/>
      <c r="AM37" s="173"/>
      <c r="AN37" s="173"/>
      <c r="AO37" s="173"/>
      <c r="AQ37" s="226"/>
      <c r="AR37" s="173"/>
      <c r="AS37" s="173"/>
      <c r="AT37" s="173"/>
      <c r="AU37" s="173"/>
      <c r="AV37" s="173"/>
      <c r="AW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</row>
    <row r="38" spans="1:76" ht="33">
      <c r="A38" s="173"/>
      <c r="B38" s="11">
        <v>1</v>
      </c>
      <c r="C38" s="8" t="s">
        <v>24</v>
      </c>
      <c r="D38" s="235">
        <v>573</v>
      </c>
      <c r="E38" s="8">
        <v>823</v>
      </c>
      <c r="F38" s="8">
        <v>1</v>
      </c>
      <c r="G38" s="8">
        <v>78</v>
      </c>
      <c r="H38" s="8">
        <v>357</v>
      </c>
      <c r="I38" s="8">
        <v>334</v>
      </c>
      <c r="J38" s="8"/>
      <c r="K38" s="236">
        <f>SUM(D38:J38)</f>
        <v>2166</v>
      </c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226"/>
      <c r="AB38" s="226"/>
      <c r="AC38" s="173"/>
      <c r="AD38" s="173"/>
      <c r="AE38" s="173"/>
      <c r="AG38" s="226"/>
      <c r="AH38" s="173"/>
      <c r="AI38" s="173"/>
      <c r="AJ38" s="173"/>
      <c r="AK38" s="173"/>
      <c r="AL38" s="173"/>
      <c r="AM38" s="173"/>
      <c r="AN38" s="173"/>
      <c r="AO38" s="173"/>
      <c r="AQ38" s="226"/>
      <c r="AR38" s="173"/>
      <c r="AS38" s="173"/>
      <c r="AT38" s="173"/>
      <c r="AU38" s="173"/>
      <c r="AV38" s="173"/>
      <c r="AW38" s="173"/>
      <c r="AY38" s="173"/>
      <c r="AZ38" s="173"/>
      <c r="BA38" s="228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</row>
    <row r="39" spans="1:76" ht="15">
      <c r="A39" s="173"/>
      <c r="B39" s="11">
        <v>2</v>
      </c>
      <c r="C39" s="31" t="s">
        <v>11</v>
      </c>
      <c r="D39" s="235">
        <v>120</v>
      </c>
      <c r="E39" s="8">
        <v>47</v>
      </c>
      <c r="F39" s="8">
        <v>0</v>
      </c>
      <c r="G39" s="8">
        <v>54</v>
      </c>
      <c r="H39" s="8">
        <v>80</v>
      </c>
      <c r="I39" s="8">
        <v>79</v>
      </c>
      <c r="J39" s="8"/>
      <c r="K39" s="236">
        <f>SUM(D39:J39)</f>
        <v>380</v>
      </c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226"/>
      <c r="AB39" s="226"/>
      <c r="AC39" s="173"/>
      <c r="AD39" s="173"/>
      <c r="AE39" s="173"/>
      <c r="AG39" s="226"/>
      <c r="AH39" s="173"/>
      <c r="AI39" s="173"/>
      <c r="AJ39" s="173"/>
      <c r="AK39" s="173"/>
      <c r="AL39" s="173"/>
      <c r="AM39" s="173"/>
      <c r="AN39" s="173"/>
      <c r="AO39" s="173"/>
      <c r="AQ39" s="226"/>
      <c r="AR39" s="173"/>
      <c r="AS39" s="173"/>
      <c r="AT39" s="173"/>
      <c r="AU39" s="173"/>
      <c r="AV39" s="173"/>
      <c r="AW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</row>
    <row r="40" spans="1:76" ht="15">
      <c r="A40" s="173"/>
      <c r="B40" s="11">
        <v>3</v>
      </c>
      <c r="C40" s="8" t="s">
        <v>16</v>
      </c>
      <c r="D40" s="235">
        <v>96</v>
      </c>
      <c r="E40" s="8">
        <v>34</v>
      </c>
      <c r="F40" s="8">
        <v>0</v>
      </c>
      <c r="G40" s="8">
        <v>50</v>
      </c>
      <c r="H40" s="8">
        <v>64</v>
      </c>
      <c r="I40" s="8">
        <v>68</v>
      </c>
      <c r="J40" s="8"/>
      <c r="K40" s="236">
        <f>SUM(D40:J40)</f>
        <v>312</v>
      </c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226"/>
      <c r="AB40" s="226"/>
      <c r="AC40" s="173"/>
      <c r="AD40" s="173"/>
      <c r="AE40" s="173"/>
      <c r="AG40" s="226"/>
      <c r="AH40" s="173"/>
      <c r="AI40" s="173"/>
      <c r="AJ40" s="173"/>
      <c r="AK40" s="173"/>
      <c r="AL40" s="173"/>
      <c r="AM40" s="173"/>
      <c r="AN40" s="173"/>
      <c r="AO40" s="173"/>
      <c r="AQ40" s="226"/>
      <c r="AR40" s="173"/>
      <c r="AS40" s="173"/>
      <c r="AT40" s="173"/>
      <c r="AU40" s="173"/>
      <c r="AV40" s="173"/>
      <c r="AW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</row>
    <row r="41" spans="1:76" ht="15">
      <c r="A41" s="173"/>
      <c r="B41" s="11">
        <v>4</v>
      </c>
      <c r="C41" s="8" t="s">
        <v>8</v>
      </c>
      <c r="D41" s="235">
        <v>13</v>
      </c>
      <c r="E41" s="8">
        <v>6</v>
      </c>
      <c r="F41" s="8">
        <v>0</v>
      </c>
      <c r="G41" s="8">
        <v>11</v>
      </c>
      <c r="H41" s="8">
        <v>1</v>
      </c>
      <c r="I41" s="8">
        <v>0</v>
      </c>
      <c r="J41" s="8"/>
      <c r="K41" s="236">
        <v>31</v>
      </c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226"/>
      <c r="AB41" s="226"/>
      <c r="AC41" s="173"/>
      <c r="AD41" s="173"/>
      <c r="AE41" s="173"/>
      <c r="AG41" s="226"/>
      <c r="AH41" s="173"/>
      <c r="AI41" s="173"/>
      <c r="AJ41" s="173"/>
      <c r="AK41" s="173"/>
      <c r="AL41" s="173"/>
      <c r="AM41" s="173"/>
      <c r="AN41" s="173"/>
      <c r="AO41" s="173"/>
      <c r="AQ41" s="226"/>
      <c r="AR41" s="173"/>
      <c r="AS41" s="173"/>
      <c r="AT41" s="173"/>
      <c r="AU41" s="173"/>
      <c r="AV41" s="173"/>
      <c r="AW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</row>
    <row r="42" spans="1:76" ht="15">
      <c r="A42" s="173"/>
      <c r="B42" s="11">
        <v>5</v>
      </c>
      <c r="C42" s="8" t="s">
        <v>10</v>
      </c>
      <c r="D42" s="235">
        <v>2</v>
      </c>
      <c r="E42" s="8">
        <v>1</v>
      </c>
      <c r="F42" s="8">
        <v>0</v>
      </c>
      <c r="G42" s="8">
        <v>1</v>
      </c>
      <c r="H42" s="8">
        <v>0</v>
      </c>
      <c r="I42" s="8">
        <v>0</v>
      </c>
      <c r="J42" s="8"/>
      <c r="K42" s="236">
        <v>4</v>
      </c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226"/>
      <c r="AB42" s="226"/>
      <c r="AC42" s="173"/>
      <c r="AD42" s="173"/>
      <c r="AE42" s="173"/>
      <c r="AG42" s="226"/>
      <c r="AH42" s="173"/>
      <c r="AI42" s="173"/>
      <c r="AJ42" s="173"/>
      <c r="AK42" s="173"/>
      <c r="AL42" s="173"/>
      <c r="AM42" s="173"/>
      <c r="AN42" s="173"/>
      <c r="AO42" s="173"/>
      <c r="AQ42" s="226"/>
      <c r="AR42" s="173"/>
      <c r="AS42" s="173"/>
      <c r="AT42" s="173"/>
      <c r="AU42" s="173"/>
      <c r="AV42" s="173"/>
      <c r="AW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229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</row>
    <row r="43" spans="1:76" ht="15">
      <c r="A43" s="173"/>
      <c r="B43" s="11">
        <v>6</v>
      </c>
      <c r="C43" s="8" t="s">
        <v>4</v>
      </c>
      <c r="D43" s="235"/>
      <c r="E43" s="8"/>
      <c r="F43" s="8"/>
      <c r="G43" s="8"/>
      <c r="H43" s="8"/>
      <c r="I43" s="8"/>
      <c r="J43" s="8"/>
      <c r="K43" s="236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226"/>
      <c r="AB43" s="226"/>
      <c r="AC43" s="173"/>
      <c r="AD43" s="173"/>
      <c r="AE43" s="173"/>
      <c r="AG43" s="226"/>
      <c r="AH43" s="173"/>
      <c r="AI43" s="173"/>
      <c r="AJ43" s="173"/>
      <c r="AK43" s="173"/>
      <c r="AL43" s="173"/>
      <c r="AM43" s="173"/>
      <c r="AN43" s="173"/>
      <c r="AO43" s="173"/>
      <c r="AQ43" s="226"/>
      <c r="AR43" s="173"/>
      <c r="AS43" s="173"/>
      <c r="AT43" s="173"/>
      <c r="AU43" s="173"/>
      <c r="AV43" s="173"/>
      <c r="AW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</row>
    <row r="44" spans="1:76" ht="15">
      <c r="A44" s="173"/>
      <c r="B44" s="11">
        <v>7</v>
      </c>
      <c r="C44" s="8" t="s">
        <v>3</v>
      </c>
      <c r="D44" s="8"/>
      <c r="E44" s="8">
        <v>2</v>
      </c>
      <c r="F44" s="8"/>
      <c r="G44" s="8"/>
      <c r="H44" s="8"/>
      <c r="I44" s="8"/>
      <c r="J44" s="8"/>
      <c r="K44" s="236">
        <v>2</v>
      </c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226"/>
      <c r="AB44" s="226"/>
      <c r="AC44" s="173"/>
      <c r="AD44" s="173"/>
      <c r="AE44" s="173"/>
      <c r="AG44" s="226"/>
      <c r="AH44" s="173"/>
      <c r="AI44" s="173"/>
      <c r="AJ44" s="173"/>
      <c r="AK44" s="173"/>
      <c r="AL44" s="173"/>
      <c r="AM44" s="173"/>
      <c r="AN44" s="173"/>
      <c r="AO44" s="173"/>
      <c r="AQ44" s="226"/>
      <c r="AR44" s="173"/>
      <c r="AS44" s="173"/>
      <c r="AT44" s="173"/>
      <c r="AU44" s="173"/>
      <c r="AV44" s="173"/>
      <c r="AW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</row>
    <row r="45" spans="1:76" ht="15">
      <c r="A45" s="173"/>
      <c r="B45" s="11">
        <v>8</v>
      </c>
      <c r="C45" s="31" t="s">
        <v>12</v>
      </c>
      <c r="D45" s="8">
        <v>3</v>
      </c>
      <c r="E45" s="8">
        <v>2</v>
      </c>
      <c r="F45" s="8">
        <v>0</v>
      </c>
      <c r="G45" s="8">
        <v>1</v>
      </c>
      <c r="H45" s="8">
        <v>6</v>
      </c>
      <c r="I45" s="8">
        <v>2</v>
      </c>
      <c r="J45" s="8"/>
      <c r="K45" s="236">
        <v>14</v>
      </c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226"/>
      <c r="AB45" s="226"/>
      <c r="AC45" s="173"/>
      <c r="AD45" s="173"/>
      <c r="AE45" s="173"/>
      <c r="AG45" s="226"/>
      <c r="AH45" s="173"/>
      <c r="AI45" s="173"/>
      <c r="AJ45" s="173"/>
      <c r="AK45" s="173"/>
      <c r="AL45" s="173"/>
      <c r="AM45" s="173"/>
      <c r="AN45" s="173"/>
      <c r="AO45" s="173"/>
      <c r="AQ45" s="226"/>
      <c r="AR45" s="173"/>
      <c r="AS45" s="173"/>
      <c r="AT45" s="173"/>
      <c r="AU45" s="173"/>
      <c r="AV45" s="173"/>
      <c r="AW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</row>
    <row r="46" spans="1:76" ht="15">
      <c r="A46" s="173"/>
      <c r="B46" s="11">
        <v>9</v>
      </c>
      <c r="C46" s="8" t="s">
        <v>17</v>
      </c>
      <c r="D46" s="235">
        <v>2</v>
      </c>
      <c r="E46" s="8">
        <v>2</v>
      </c>
      <c r="F46" s="8">
        <v>0</v>
      </c>
      <c r="G46" s="8">
        <v>1</v>
      </c>
      <c r="H46" s="8">
        <v>2</v>
      </c>
      <c r="I46" s="8">
        <v>1</v>
      </c>
      <c r="J46" s="8"/>
      <c r="K46" s="236">
        <v>8</v>
      </c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226"/>
      <c r="AB46" s="226"/>
      <c r="AC46" s="173"/>
      <c r="AD46" s="173"/>
      <c r="AE46" s="173"/>
      <c r="AG46" s="226"/>
      <c r="AH46" s="173"/>
      <c r="AI46" s="173"/>
      <c r="AJ46" s="173"/>
      <c r="AK46" s="173"/>
      <c r="AL46" s="173"/>
      <c r="AM46" s="173"/>
      <c r="AN46" s="173"/>
      <c r="AO46" s="173"/>
      <c r="AQ46" s="226"/>
      <c r="AR46" s="173"/>
      <c r="AS46" s="173"/>
      <c r="AT46" s="173"/>
      <c r="AU46" s="173"/>
      <c r="AV46" s="173"/>
      <c r="AW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</row>
    <row r="47" spans="1:76" ht="15">
      <c r="A47" s="173"/>
      <c r="B47" s="11">
        <v>10</v>
      </c>
      <c r="C47" s="8" t="s">
        <v>8</v>
      </c>
      <c r="D47" s="235"/>
      <c r="E47" s="8"/>
      <c r="F47" s="8"/>
      <c r="G47" s="8"/>
      <c r="H47" s="8"/>
      <c r="I47" s="8"/>
      <c r="J47" s="8"/>
      <c r="K47" s="236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226"/>
      <c r="AB47" s="226"/>
      <c r="AC47" s="173"/>
      <c r="AD47" s="173"/>
      <c r="AE47" s="173"/>
      <c r="AG47" s="226"/>
      <c r="AH47" s="173"/>
      <c r="AI47" s="173"/>
      <c r="AJ47" s="173"/>
      <c r="AK47" s="173"/>
      <c r="AL47" s="173"/>
      <c r="AM47" s="173"/>
      <c r="AN47" s="173"/>
      <c r="AO47" s="173"/>
      <c r="AQ47" s="226"/>
      <c r="AR47" s="173"/>
      <c r="AS47" s="173"/>
      <c r="AT47" s="173"/>
      <c r="AU47" s="173"/>
      <c r="AV47" s="173"/>
      <c r="AW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</row>
    <row r="48" spans="1:76" ht="15">
      <c r="A48" s="173"/>
      <c r="B48" s="11">
        <v>11</v>
      </c>
      <c r="C48" s="8" t="s">
        <v>10</v>
      </c>
      <c r="D48" s="235"/>
      <c r="E48" s="8"/>
      <c r="F48" s="8"/>
      <c r="G48" s="8"/>
      <c r="H48" s="8"/>
      <c r="I48" s="8"/>
      <c r="J48" s="8"/>
      <c r="K48" s="236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226"/>
      <c r="AB48" s="226"/>
      <c r="AC48" s="173"/>
      <c r="AD48" s="173"/>
      <c r="AE48" s="173"/>
      <c r="AG48" s="226"/>
      <c r="AH48" s="173"/>
      <c r="AI48" s="173"/>
      <c r="AJ48" s="173"/>
      <c r="AK48" s="173"/>
      <c r="AL48" s="173"/>
      <c r="AM48" s="173"/>
      <c r="AN48" s="173"/>
      <c r="AO48" s="173"/>
      <c r="AQ48" s="226"/>
      <c r="AR48" s="173"/>
      <c r="AS48" s="173"/>
      <c r="AT48" s="173"/>
      <c r="AU48" s="173"/>
      <c r="AV48" s="173"/>
      <c r="AW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</row>
    <row r="49" spans="1:76" ht="15">
      <c r="A49" s="173"/>
      <c r="B49" s="11">
        <v>12</v>
      </c>
      <c r="C49" s="8" t="s">
        <v>4</v>
      </c>
      <c r="D49" s="235"/>
      <c r="E49" s="8"/>
      <c r="F49" s="8"/>
      <c r="G49" s="8"/>
      <c r="H49" s="8"/>
      <c r="I49" s="8"/>
      <c r="J49" s="8"/>
      <c r="K49" s="236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226"/>
      <c r="AB49" s="226"/>
      <c r="AC49" s="173"/>
      <c r="AD49" s="173"/>
      <c r="AE49" s="173"/>
      <c r="AG49" s="226"/>
      <c r="AH49" s="173"/>
      <c r="AI49" s="173"/>
      <c r="AJ49" s="173"/>
      <c r="AK49" s="173"/>
      <c r="AL49" s="173"/>
      <c r="AM49" s="173"/>
      <c r="AN49" s="173"/>
      <c r="AO49" s="173"/>
      <c r="AQ49" s="226"/>
      <c r="AR49" s="173"/>
      <c r="AS49" s="173"/>
      <c r="AT49" s="173"/>
      <c r="AU49" s="173"/>
      <c r="AV49" s="173"/>
      <c r="AW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</row>
    <row r="50" spans="1:76" ht="15">
      <c r="A50" s="173"/>
      <c r="B50" s="11">
        <v>13</v>
      </c>
      <c r="C50" s="8" t="s">
        <v>3</v>
      </c>
      <c r="D50" s="235"/>
      <c r="E50" s="8"/>
      <c r="F50" s="8"/>
      <c r="G50" s="8"/>
      <c r="H50" s="8"/>
      <c r="I50" s="8"/>
      <c r="J50" s="8"/>
      <c r="K50" s="236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226"/>
      <c r="AB50" s="226"/>
      <c r="AC50" s="173"/>
      <c r="AD50" s="173"/>
      <c r="AE50" s="173"/>
      <c r="AG50" s="226"/>
      <c r="AH50" s="173"/>
      <c r="AI50" s="173"/>
      <c r="AJ50" s="173"/>
      <c r="AK50" s="173"/>
      <c r="AL50" s="173"/>
      <c r="AM50" s="173"/>
      <c r="AN50" s="173"/>
      <c r="AO50" s="173"/>
      <c r="AQ50" s="226"/>
      <c r="AR50" s="173"/>
      <c r="AS50" s="173"/>
      <c r="AT50" s="173"/>
      <c r="AU50" s="173"/>
      <c r="AV50" s="173"/>
      <c r="AW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</row>
    <row r="51" spans="1:76" ht="15">
      <c r="A51" s="173"/>
      <c r="B51" s="11">
        <v>14</v>
      </c>
      <c r="C51" s="31" t="s">
        <v>15</v>
      </c>
      <c r="D51" s="235">
        <v>3</v>
      </c>
      <c r="E51" s="8"/>
      <c r="F51" s="8"/>
      <c r="G51" s="8"/>
      <c r="H51" s="8"/>
      <c r="I51" s="8"/>
      <c r="J51" s="8"/>
      <c r="K51" s="236">
        <f>SUM(D51:J51)</f>
        <v>3</v>
      </c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226"/>
      <c r="AB51" s="226"/>
      <c r="AC51" s="173"/>
      <c r="AD51" s="173"/>
      <c r="AE51" s="173"/>
      <c r="AG51" s="226"/>
      <c r="AH51" s="173"/>
      <c r="AI51" s="173"/>
      <c r="AJ51" s="173"/>
      <c r="AK51" s="173"/>
      <c r="AL51" s="173"/>
      <c r="AM51" s="173"/>
      <c r="AN51" s="173"/>
      <c r="AO51" s="173"/>
      <c r="AQ51" s="226"/>
      <c r="AR51" s="173"/>
      <c r="AS51" s="173"/>
      <c r="AT51" s="173"/>
      <c r="AU51" s="173"/>
      <c r="AV51" s="173"/>
      <c r="AW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</row>
    <row r="52" spans="1:76" ht="15">
      <c r="A52" s="173"/>
      <c r="B52" s="11">
        <v>15</v>
      </c>
      <c r="C52" s="8" t="s">
        <v>18</v>
      </c>
      <c r="D52" s="235">
        <v>1</v>
      </c>
      <c r="E52" s="8"/>
      <c r="F52" s="8"/>
      <c r="G52" s="8"/>
      <c r="H52" s="8"/>
      <c r="I52" s="8"/>
      <c r="J52" s="8"/>
      <c r="K52" s="236">
        <f>SUM(D52:J52)</f>
        <v>1</v>
      </c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226"/>
      <c r="AB52" s="226"/>
      <c r="AC52" s="173"/>
      <c r="AD52" s="173"/>
      <c r="AE52" s="173"/>
      <c r="AG52" s="226"/>
      <c r="AH52" s="173"/>
      <c r="AI52" s="173"/>
      <c r="AJ52" s="173"/>
      <c r="AK52" s="173"/>
      <c r="AL52" s="173"/>
      <c r="AM52" s="173"/>
      <c r="AN52" s="173"/>
      <c r="AO52" s="173"/>
      <c r="AQ52" s="226"/>
      <c r="AR52" s="173"/>
      <c r="AS52" s="173"/>
      <c r="AT52" s="173"/>
      <c r="AU52" s="173"/>
      <c r="AV52" s="173"/>
      <c r="AW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</row>
    <row r="53" spans="1:76" ht="15">
      <c r="A53" s="173"/>
      <c r="B53" s="11">
        <v>16</v>
      </c>
      <c r="C53" s="8" t="s">
        <v>8</v>
      </c>
      <c r="D53" s="235"/>
      <c r="E53" s="8"/>
      <c r="F53" s="8"/>
      <c r="G53" s="8"/>
      <c r="H53" s="8"/>
      <c r="I53" s="8"/>
      <c r="J53" s="8"/>
      <c r="K53" s="236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226"/>
      <c r="AB53" s="226"/>
      <c r="AC53" s="173"/>
      <c r="AD53" s="173"/>
      <c r="AE53" s="173"/>
      <c r="AG53" s="226"/>
      <c r="AH53" s="173"/>
      <c r="AI53" s="173"/>
      <c r="AJ53" s="173"/>
      <c r="AK53" s="173"/>
      <c r="AL53" s="173"/>
      <c r="AM53" s="173"/>
      <c r="AN53" s="173"/>
      <c r="AO53" s="173"/>
      <c r="AQ53" s="226"/>
      <c r="AR53" s="173"/>
      <c r="AS53" s="173"/>
      <c r="AT53" s="173"/>
      <c r="AU53" s="173"/>
      <c r="AV53" s="173"/>
      <c r="AW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</row>
    <row r="54" spans="1:76" ht="15">
      <c r="A54" s="173"/>
      <c r="B54" s="11">
        <v>17</v>
      </c>
      <c r="C54" s="8" t="s">
        <v>10</v>
      </c>
      <c r="D54" s="235"/>
      <c r="E54" s="8"/>
      <c r="F54" s="8"/>
      <c r="G54" s="8"/>
      <c r="H54" s="8"/>
      <c r="I54" s="8"/>
      <c r="J54" s="8"/>
      <c r="K54" s="236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226"/>
      <c r="AB54" s="226"/>
      <c r="AC54" s="173"/>
      <c r="AD54" s="173"/>
      <c r="AE54" s="173"/>
      <c r="AG54" s="226"/>
      <c r="AH54" s="173"/>
      <c r="AI54" s="173"/>
      <c r="AJ54" s="173"/>
      <c r="AK54" s="173"/>
      <c r="AL54" s="173"/>
      <c r="AM54" s="173"/>
      <c r="AN54" s="173"/>
      <c r="AO54" s="173"/>
      <c r="AQ54" s="226"/>
      <c r="AR54" s="173"/>
      <c r="AS54" s="173"/>
      <c r="AT54" s="173"/>
      <c r="AU54" s="173"/>
      <c r="AV54" s="173"/>
      <c r="AW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</row>
    <row r="55" spans="1:76" ht="15">
      <c r="A55" s="173"/>
      <c r="B55" s="11">
        <v>18</v>
      </c>
      <c r="C55" s="8" t="s">
        <v>4</v>
      </c>
      <c r="D55" s="8"/>
      <c r="E55" s="8"/>
      <c r="F55" s="8"/>
      <c r="G55" s="8"/>
      <c r="H55" s="8"/>
      <c r="I55" s="8"/>
      <c r="J55" s="8"/>
      <c r="K55" s="236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226"/>
      <c r="AB55" s="226"/>
      <c r="AC55" s="173"/>
      <c r="AD55" s="173"/>
      <c r="AE55" s="173"/>
      <c r="AG55" s="226"/>
      <c r="AH55" s="173"/>
      <c r="AI55" s="173"/>
      <c r="AJ55" s="173"/>
      <c r="AK55" s="173"/>
      <c r="AL55" s="173"/>
      <c r="AM55" s="173"/>
      <c r="AN55" s="173"/>
      <c r="AO55" s="173"/>
      <c r="AQ55" s="226"/>
      <c r="AR55" s="173"/>
      <c r="AS55" s="173"/>
      <c r="AT55" s="173"/>
      <c r="AU55" s="173"/>
      <c r="AV55" s="173"/>
      <c r="AW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</row>
    <row r="56" spans="1:76" ht="15.75" thickBot="1">
      <c r="A56" s="173"/>
      <c r="B56" s="237">
        <v>19</v>
      </c>
      <c r="C56" s="238" t="s">
        <v>3</v>
      </c>
      <c r="D56" s="238"/>
      <c r="E56" s="238"/>
      <c r="F56" s="238"/>
      <c r="G56" s="238"/>
      <c r="H56" s="238"/>
      <c r="I56" s="238"/>
      <c r="J56" s="238"/>
      <c r="K56" s="239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226"/>
      <c r="AB56" s="226"/>
      <c r="AC56" s="173"/>
      <c r="AD56" s="173"/>
      <c r="AE56" s="173"/>
      <c r="AG56" s="226"/>
      <c r="AH56" s="173"/>
      <c r="AI56" s="173"/>
      <c r="AJ56" s="173"/>
      <c r="AK56" s="173"/>
      <c r="AL56" s="173"/>
      <c r="AM56" s="173"/>
      <c r="AN56" s="173"/>
      <c r="AO56" s="173"/>
      <c r="AQ56" s="226"/>
      <c r="AR56" s="173"/>
      <c r="AS56" s="173"/>
      <c r="AT56" s="173"/>
      <c r="AU56" s="173"/>
      <c r="AV56" s="173"/>
      <c r="AW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</row>
    <row r="57" spans="1:76" ht="15">
      <c r="A57" s="173"/>
      <c r="B57" s="12">
        <v>20</v>
      </c>
      <c r="C57" s="13" t="s">
        <v>156</v>
      </c>
      <c r="D57" s="14">
        <f aca="true" t="shared" si="14" ref="D57:J62">SUM(D39+D45+D51)</f>
        <v>126</v>
      </c>
      <c r="E57" s="14">
        <f t="shared" si="14"/>
        <v>49</v>
      </c>
      <c r="F57" s="14">
        <f t="shared" si="14"/>
        <v>0</v>
      </c>
      <c r="G57" s="14">
        <f t="shared" si="14"/>
        <v>55</v>
      </c>
      <c r="H57" s="14">
        <f t="shared" si="14"/>
        <v>86</v>
      </c>
      <c r="I57" s="14">
        <f t="shared" si="14"/>
        <v>81</v>
      </c>
      <c r="J57" s="14">
        <f t="shared" si="14"/>
        <v>0</v>
      </c>
      <c r="K57" s="14">
        <f aca="true" t="shared" si="15" ref="K57:K62">SUM(D57:J57)</f>
        <v>397</v>
      </c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226"/>
      <c r="AB57" s="226"/>
      <c r="AC57" s="173"/>
      <c r="AD57" s="173"/>
      <c r="AE57" s="173"/>
      <c r="AG57" s="226"/>
      <c r="AH57" s="173"/>
      <c r="AI57" s="173"/>
      <c r="AJ57" s="173"/>
      <c r="AK57" s="173"/>
      <c r="AL57" s="173"/>
      <c r="AM57" s="173"/>
      <c r="AN57" s="173"/>
      <c r="AO57" s="173"/>
      <c r="AQ57" s="226"/>
      <c r="AR57" s="173"/>
      <c r="AS57" s="173"/>
      <c r="AT57" s="173"/>
      <c r="AU57" s="173"/>
      <c r="AV57" s="173"/>
      <c r="AW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</row>
    <row r="58" spans="1:76" ht="15">
      <c r="A58" s="173"/>
      <c r="B58" s="11">
        <v>21</v>
      </c>
      <c r="C58" s="8" t="s">
        <v>157</v>
      </c>
      <c r="D58" s="15">
        <f t="shared" si="14"/>
        <v>99</v>
      </c>
      <c r="E58" s="15">
        <f t="shared" si="14"/>
        <v>36</v>
      </c>
      <c r="F58" s="15">
        <f t="shared" si="14"/>
        <v>0</v>
      </c>
      <c r="G58" s="15">
        <f t="shared" si="14"/>
        <v>51</v>
      </c>
      <c r="H58" s="15">
        <f t="shared" si="14"/>
        <v>66</v>
      </c>
      <c r="I58" s="15">
        <f t="shared" si="14"/>
        <v>69</v>
      </c>
      <c r="J58" s="15">
        <f t="shared" si="14"/>
        <v>0</v>
      </c>
      <c r="K58" s="240">
        <f t="shared" si="15"/>
        <v>321</v>
      </c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226"/>
      <c r="AB58" s="226"/>
      <c r="AC58" s="173"/>
      <c r="AD58" s="173"/>
      <c r="AE58" s="173"/>
      <c r="AG58" s="226"/>
      <c r="AH58" s="173"/>
      <c r="AI58" s="173"/>
      <c r="AJ58" s="173"/>
      <c r="AK58" s="173"/>
      <c r="AL58" s="173"/>
      <c r="AM58" s="173"/>
      <c r="AN58" s="173"/>
      <c r="AO58" s="173"/>
      <c r="AQ58" s="226"/>
      <c r="AR58" s="173"/>
      <c r="AS58" s="173"/>
      <c r="AT58" s="173"/>
      <c r="AU58" s="173"/>
      <c r="AV58" s="173"/>
      <c r="AW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</row>
    <row r="59" spans="1:76" ht="15">
      <c r="A59" s="173"/>
      <c r="B59" s="12">
        <v>22</v>
      </c>
      <c r="C59" s="13" t="s">
        <v>158</v>
      </c>
      <c r="D59" s="14">
        <f t="shared" si="14"/>
        <v>13</v>
      </c>
      <c r="E59" s="14">
        <f t="shared" si="14"/>
        <v>6</v>
      </c>
      <c r="F59" s="14">
        <f t="shared" si="14"/>
        <v>0</v>
      </c>
      <c r="G59" s="14">
        <f t="shared" si="14"/>
        <v>11</v>
      </c>
      <c r="H59" s="14">
        <f t="shared" si="14"/>
        <v>1</v>
      </c>
      <c r="I59" s="14">
        <f t="shared" si="14"/>
        <v>0</v>
      </c>
      <c r="J59" s="14">
        <f t="shared" si="14"/>
        <v>0</v>
      </c>
      <c r="K59" s="236">
        <f t="shared" si="15"/>
        <v>31</v>
      </c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226"/>
      <c r="AB59" s="226"/>
      <c r="AC59" s="173"/>
      <c r="AD59" s="173"/>
      <c r="AE59" s="173"/>
      <c r="AG59" s="226"/>
      <c r="AH59" s="173"/>
      <c r="AI59" s="173"/>
      <c r="AJ59" s="173"/>
      <c r="AK59" s="173"/>
      <c r="AL59" s="173"/>
      <c r="AM59" s="173"/>
      <c r="AN59" s="173"/>
      <c r="AO59" s="173"/>
      <c r="AQ59" s="226"/>
      <c r="AR59" s="173"/>
      <c r="AS59" s="173"/>
      <c r="AT59" s="173"/>
      <c r="AU59" s="173"/>
      <c r="AV59" s="173"/>
      <c r="AW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</row>
    <row r="60" spans="1:76" ht="15">
      <c r="A60" s="173"/>
      <c r="B60" s="11">
        <v>23</v>
      </c>
      <c r="C60" s="8" t="s">
        <v>159</v>
      </c>
      <c r="D60" s="15">
        <f t="shared" si="14"/>
        <v>2</v>
      </c>
      <c r="E60" s="15">
        <f t="shared" si="14"/>
        <v>1</v>
      </c>
      <c r="F60" s="15">
        <f t="shared" si="14"/>
        <v>0</v>
      </c>
      <c r="G60" s="15">
        <f t="shared" si="14"/>
        <v>1</v>
      </c>
      <c r="H60" s="15">
        <f t="shared" si="14"/>
        <v>0</v>
      </c>
      <c r="I60" s="15">
        <f t="shared" si="14"/>
        <v>0</v>
      </c>
      <c r="J60" s="15">
        <f t="shared" si="14"/>
        <v>0</v>
      </c>
      <c r="K60" s="241">
        <f t="shared" si="15"/>
        <v>4</v>
      </c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226"/>
      <c r="AB60" s="226"/>
      <c r="AC60" s="173"/>
      <c r="AD60" s="173"/>
      <c r="AE60" s="173"/>
      <c r="AG60" s="226"/>
      <c r="AH60" s="173"/>
      <c r="AI60" s="173"/>
      <c r="AJ60" s="173"/>
      <c r="AK60" s="173"/>
      <c r="AL60" s="173"/>
      <c r="AM60" s="173"/>
      <c r="AN60" s="173"/>
      <c r="AO60" s="173"/>
      <c r="AQ60" s="226"/>
      <c r="AR60" s="173"/>
      <c r="AS60" s="173"/>
      <c r="AT60" s="173"/>
      <c r="AU60" s="173"/>
      <c r="AV60" s="173"/>
      <c r="AW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</row>
    <row r="61" spans="1:76" ht="15">
      <c r="A61" s="173"/>
      <c r="B61" s="11">
        <v>24</v>
      </c>
      <c r="C61" s="8" t="s">
        <v>160</v>
      </c>
      <c r="D61" s="15">
        <f t="shared" si="14"/>
        <v>0</v>
      </c>
      <c r="E61" s="15">
        <f t="shared" si="14"/>
        <v>0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0</v>
      </c>
      <c r="J61" s="15">
        <f t="shared" si="14"/>
        <v>0</v>
      </c>
      <c r="K61" s="241">
        <f t="shared" si="15"/>
        <v>0</v>
      </c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226"/>
      <c r="AB61" s="226"/>
      <c r="AC61" s="173"/>
      <c r="AD61" s="173"/>
      <c r="AE61" s="173"/>
      <c r="AG61" s="226"/>
      <c r="AH61" s="173"/>
      <c r="AI61" s="173"/>
      <c r="AJ61" s="173"/>
      <c r="AK61" s="173"/>
      <c r="AL61" s="173"/>
      <c r="AM61" s="173"/>
      <c r="AN61" s="173"/>
      <c r="AO61" s="173"/>
      <c r="AQ61" s="226"/>
      <c r="AR61" s="173"/>
      <c r="AS61" s="173"/>
      <c r="AT61" s="173"/>
      <c r="AU61" s="173"/>
      <c r="AV61" s="173"/>
      <c r="AW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</row>
    <row r="62" spans="1:76" ht="15">
      <c r="A62" s="173"/>
      <c r="B62" s="11">
        <v>25</v>
      </c>
      <c r="C62" s="8" t="s">
        <v>161</v>
      </c>
      <c r="D62" s="15">
        <f t="shared" si="14"/>
        <v>0</v>
      </c>
      <c r="E62" s="15">
        <f t="shared" si="14"/>
        <v>2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0</v>
      </c>
      <c r="J62" s="15">
        <f t="shared" si="14"/>
        <v>0</v>
      </c>
      <c r="K62" s="241">
        <f t="shared" si="15"/>
        <v>2</v>
      </c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226"/>
      <c r="AB62" s="226"/>
      <c r="AC62" s="173"/>
      <c r="AD62" s="173"/>
      <c r="AE62" s="173"/>
      <c r="AG62" s="226"/>
      <c r="AH62" s="173"/>
      <c r="AI62" s="173"/>
      <c r="AJ62" s="173"/>
      <c r="AK62" s="173"/>
      <c r="AL62" s="173"/>
      <c r="AM62" s="173"/>
      <c r="AN62" s="173"/>
      <c r="AO62" s="173"/>
      <c r="AQ62" s="226"/>
      <c r="AR62" s="173"/>
      <c r="AS62" s="173"/>
      <c r="AT62" s="173"/>
      <c r="AU62" s="173"/>
      <c r="AV62" s="173"/>
      <c r="AW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</row>
    <row r="63" spans="1:76" ht="15">
      <c r="A63" s="173"/>
      <c r="B63" s="11">
        <v>26</v>
      </c>
      <c r="C63" s="8" t="s">
        <v>6</v>
      </c>
      <c r="D63" s="8">
        <v>1</v>
      </c>
      <c r="E63" s="8">
        <v>0</v>
      </c>
      <c r="F63" s="8">
        <v>0</v>
      </c>
      <c r="G63" s="8">
        <v>0</v>
      </c>
      <c r="H63" s="8">
        <v>6</v>
      </c>
      <c r="I63" s="8">
        <v>1</v>
      </c>
      <c r="J63" s="8"/>
      <c r="K63" s="241">
        <v>8</v>
      </c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226"/>
      <c r="AB63" s="226"/>
      <c r="AC63" s="173"/>
      <c r="AD63" s="173"/>
      <c r="AE63" s="173"/>
      <c r="AG63" s="226"/>
      <c r="AH63" s="173"/>
      <c r="AI63" s="173"/>
      <c r="AJ63" s="173"/>
      <c r="AK63" s="173"/>
      <c r="AL63" s="173"/>
      <c r="AM63" s="173"/>
      <c r="AN63" s="173"/>
      <c r="AO63" s="173"/>
      <c r="AQ63" s="226"/>
      <c r="AR63" s="173"/>
      <c r="AS63" s="173"/>
      <c r="AT63" s="173"/>
      <c r="AU63" s="173"/>
      <c r="AV63" s="173"/>
      <c r="AW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</row>
    <row r="64" spans="1:76" ht="15">
      <c r="A64" s="173"/>
      <c r="B64" s="12">
        <v>27</v>
      </c>
      <c r="C64" s="13" t="s">
        <v>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242">
        <v>0</v>
      </c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226"/>
      <c r="AB64" s="226"/>
      <c r="AC64" s="173"/>
      <c r="AD64" s="173"/>
      <c r="AE64" s="173"/>
      <c r="AG64" s="226"/>
      <c r="AH64" s="173"/>
      <c r="AI64" s="173"/>
      <c r="AJ64" s="173"/>
      <c r="AK64" s="173"/>
      <c r="AL64" s="173"/>
      <c r="AM64" s="173"/>
      <c r="AN64" s="173"/>
      <c r="AO64" s="173"/>
      <c r="AQ64" s="226"/>
      <c r="AR64" s="173"/>
      <c r="AS64" s="173"/>
      <c r="AT64" s="173"/>
      <c r="AU64" s="173"/>
      <c r="AV64" s="173"/>
      <c r="AW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</row>
    <row r="65" spans="1:76" ht="15">
      <c r="A65" s="173"/>
      <c r="B65" s="12">
        <v>28</v>
      </c>
      <c r="C65" s="13" t="s">
        <v>10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236">
        <f>SUM(D65:J65)</f>
        <v>0</v>
      </c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226"/>
      <c r="AB65" s="226"/>
      <c r="AC65" s="173"/>
      <c r="AD65" s="173"/>
      <c r="AE65" s="173"/>
      <c r="AG65" s="226"/>
      <c r="AH65" s="173"/>
      <c r="AI65" s="173"/>
      <c r="AJ65" s="173"/>
      <c r="AK65" s="173"/>
      <c r="AL65" s="173"/>
      <c r="AM65" s="173"/>
      <c r="AN65" s="173"/>
      <c r="AO65" s="173"/>
      <c r="AQ65" s="226"/>
      <c r="AR65" s="173"/>
      <c r="AS65" s="173"/>
      <c r="AT65" s="173"/>
      <c r="AU65" s="173"/>
      <c r="AV65" s="173"/>
      <c r="AW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</row>
    <row r="66" spans="1:76" ht="15">
      <c r="A66" s="173"/>
      <c r="B66" s="11">
        <v>29</v>
      </c>
      <c r="C66" s="8" t="s">
        <v>3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36">
        <f>SUM(D66:J66)</f>
        <v>0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226"/>
      <c r="AB66" s="226"/>
      <c r="AC66" s="173"/>
      <c r="AD66" s="173"/>
      <c r="AE66" s="173"/>
      <c r="AG66" s="226"/>
      <c r="AH66" s="173"/>
      <c r="AI66" s="173"/>
      <c r="AJ66" s="173"/>
      <c r="AK66" s="173"/>
      <c r="AL66" s="173"/>
      <c r="AM66" s="173"/>
      <c r="AN66" s="173"/>
      <c r="AO66" s="173"/>
      <c r="AQ66" s="226"/>
      <c r="AR66" s="173"/>
      <c r="AS66" s="173"/>
      <c r="AT66" s="173"/>
      <c r="AU66" s="173"/>
      <c r="AV66" s="173"/>
      <c r="AW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</row>
    <row r="67" spans="1:76" ht="15">
      <c r="A67" s="173"/>
      <c r="B67" s="11">
        <v>30</v>
      </c>
      <c r="C67" s="8" t="s">
        <v>162</v>
      </c>
      <c r="D67" s="8">
        <v>7</v>
      </c>
      <c r="E67" s="8">
        <v>3</v>
      </c>
      <c r="F67" s="8">
        <v>0</v>
      </c>
      <c r="G67" s="8">
        <v>0</v>
      </c>
      <c r="H67" s="8">
        <v>4</v>
      </c>
      <c r="I67" s="8">
        <v>4</v>
      </c>
      <c r="J67" s="8"/>
      <c r="K67" s="236">
        <v>18</v>
      </c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226"/>
      <c r="AB67" s="226"/>
      <c r="AC67" s="173"/>
      <c r="AD67" s="173"/>
      <c r="AE67" s="173"/>
      <c r="AG67" s="226"/>
      <c r="AH67" s="173"/>
      <c r="AI67" s="173"/>
      <c r="AJ67" s="173"/>
      <c r="AK67" s="173"/>
      <c r="AL67" s="173"/>
      <c r="AM67" s="173"/>
      <c r="AN67" s="173"/>
      <c r="AO67" s="173"/>
      <c r="AQ67" s="226"/>
      <c r="AR67" s="173"/>
      <c r="AS67" s="173"/>
      <c r="AT67" s="173"/>
      <c r="AU67" s="173"/>
      <c r="AV67" s="173"/>
      <c r="AW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</row>
    <row r="68" spans="1:76" ht="15">
      <c r="A68" s="173"/>
      <c r="B68" s="11">
        <v>31</v>
      </c>
      <c r="C68" s="8" t="s">
        <v>1</v>
      </c>
      <c r="D68" s="8"/>
      <c r="E68" s="8"/>
      <c r="F68" s="8"/>
      <c r="G68" s="8"/>
      <c r="H68" s="8"/>
      <c r="I68" s="8"/>
      <c r="J68" s="8"/>
      <c r="K68" s="15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226"/>
      <c r="AB68" s="226"/>
      <c r="AC68" s="173"/>
      <c r="AD68" s="173"/>
      <c r="AE68" s="173"/>
      <c r="AG68" s="226"/>
      <c r="AH68" s="173"/>
      <c r="AI68" s="173"/>
      <c r="AJ68" s="173"/>
      <c r="AK68" s="173"/>
      <c r="AL68" s="173"/>
      <c r="AM68" s="173"/>
      <c r="AN68" s="173"/>
      <c r="AO68" s="173"/>
      <c r="AQ68" s="226"/>
      <c r="AR68" s="173"/>
      <c r="AS68" s="173"/>
      <c r="AT68" s="173"/>
      <c r="AU68" s="173"/>
      <c r="AV68" s="173"/>
      <c r="AW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</row>
    <row r="69" spans="1:76" ht="15">
      <c r="A69" s="173"/>
      <c r="B69" s="11">
        <v>32</v>
      </c>
      <c r="C69" s="8" t="s">
        <v>163</v>
      </c>
      <c r="D69" s="8"/>
      <c r="E69" s="8"/>
      <c r="F69" s="8"/>
      <c r="G69" s="8"/>
      <c r="H69" s="8"/>
      <c r="I69" s="8"/>
      <c r="J69" s="8"/>
      <c r="K69" s="24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226"/>
      <c r="AB69" s="226"/>
      <c r="AC69" s="173"/>
      <c r="AD69" s="173"/>
      <c r="AE69" s="173"/>
      <c r="AG69" s="226"/>
      <c r="AH69" s="173"/>
      <c r="AI69" s="173"/>
      <c r="AJ69" s="173"/>
      <c r="AK69" s="173"/>
      <c r="AL69" s="173"/>
      <c r="AM69" s="173"/>
      <c r="AN69" s="173"/>
      <c r="AO69" s="173"/>
      <c r="AQ69" s="226"/>
      <c r="AR69" s="173"/>
      <c r="AS69" s="173"/>
      <c r="AT69" s="173"/>
      <c r="AU69" s="173"/>
      <c r="AV69" s="173"/>
      <c r="AW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</row>
    <row r="70" spans="1:76" ht="15">
      <c r="A70" s="173"/>
      <c r="B70" s="11">
        <v>33</v>
      </c>
      <c r="C70" s="8" t="s">
        <v>40</v>
      </c>
      <c r="D70" s="8"/>
      <c r="E70" s="8"/>
      <c r="F70" s="8"/>
      <c r="G70" s="8"/>
      <c r="H70" s="8"/>
      <c r="I70" s="8"/>
      <c r="J70" s="8"/>
      <c r="K70" s="24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226"/>
      <c r="AB70" s="226"/>
      <c r="AC70" s="173"/>
      <c r="AD70" s="173"/>
      <c r="AE70" s="173"/>
      <c r="AG70" s="226"/>
      <c r="AH70" s="173"/>
      <c r="AI70" s="173"/>
      <c r="AJ70" s="173"/>
      <c r="AK70" s="173"/>
      <c r="AL70" s="173"/>
      <c r="AM70" s="173"/>
      <c r="AN70" s="173"/>
      <c r="AO70" s="173"/>
      <c r="AQ70" s="226"/>
      <c r="AR70" s="173"/>
      <c r="AS70" s="173"/>
      <c r="AT70" s="173"/>
      <c r="AU70" s="173"/>
      <c r="AV70" s="173"/>
      <c r="AW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</row>
    <row r="71" spans="1:76" ht="15">
      <c r="A71" s="173"/>
      <c r="B71" s="11">
        <v>34</v>
      </c>
      <c r="C71" s="8" t="s">
        <v>164</v>
      </c>
      <c r="D71" s="8">
        <v>0</v>
      </c>
      <c r="E71" s="8">
        <v>0</v>
      </c>
      <c r="F71" s="8">
        <v>0</v>
      </c>
      <c r="G71" s="8"/>
      <c r="H71" s="8">
        <v>0</v>
      </c>
      <c r="I71" s="8">
        <v>0</v>
      </c>
      <c r="J71" s="8">
        <v>0</v>
      </c>
      <c r="K71" s="24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226"/>
      <c r="AB71" s="226"/>
      <c r="AC71" s="173"/>
      <c r="AD71" s="173"/>
      <c r="AE71" s="173"/>
      <c r="AG71" s="226"/>
      <c r="AH71" s="173"/>
      <c r="AI71" s="173"/>
      <c r="AJ71" s="173"/>
      <c r="AK71" s="173"/>
      <c r="AL71" s="173"/>
      <c r="AM71" s="173"/>
      <c r="AN71" s="173"/>
      <c r="AO71" s="173"/>
      <c r="AQ71" s="226"/>
      <c r="AR71" s="173"/>
      <c r="AS71" s="173"/>
      <c r="AT71" s="173"/>
      <c r="AU71" s="173"/>
      <c r="AV71" s="173"/>
      <c r="AW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</row>
    <row r="72" spans="1:76" ht="15">
      <c r="A72" s="173"/>
      <c r="B72" s="11">
        <v>35</v>
      </c>
      <c r="C72" s="31" t="s">
        <v>2</v>
      </c>
      <c r="D72" s="8">
        <v>37</v>
      </c>
      <c r="E72" s="8">
        <v>36</v>
      </c>
      <c r="F72" s="8">
        <v>0</v>
      </c>
      <c r="G72" s="8">
        <v>6</v>
      </c>
      <c r="H72" s="8">
        <v>11</v>
      </c>
      <c r="I72" s="8">
        <v>5</v>
      </c>
      <c r="J72" s="8"/>
      <c r="K72" s="243">
        <f aca="true" t="shared" si="16" ref="K72:K102">SUM(D72:J72)</f>
        <v>95</v>
      </c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226"/>
      <c r="AB72" s="226"/>
      <c r="AC72" s="173"/>
      <c r="AD72" s="173"/>
      <c r="AE72" s="173"/>
      <c r="AG72" s="226"/>
      <c r="AH72" s="173"/>
      <c r="AI72" s="173"/>
      <c r="AJ72" s="173"/>
      <c r="AK72" s="173"/>
      <c r="AL72" s="173"/>
      <c r="AM72" s="173"/>
      <c r="AN72" s="173"/>
      <c r="AO72" s="173"/>
      <c r="AQ72" s="226"/>
      <c r="AR72" s="173"/>
      <c r="AS72" s="173"/>
      <c r="AT72" s="173"/>
      <c r="AU72" s="173"/>
      <c r="AV72" s="173"/>
      <c r="AW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</row>
    <row r="73" spans="1:76" ht="15">
      <c r="A73" s="173"/>
      <c r="B73" s="11">
        <v>36</v>
      </c>
      <c r="C73" s="8" t="s">
        <v>19</v>
      </c>
      <c r="D73" s="8">
        <v>37</v>
      </c>
      <c r="E73" s="8">
        <v>36</v>
      </c>
      <c r="F73" s="8">
        <v>0</v>
      </c>
      <c r="G73" s="8">
        <v>6</v>
      </c>
      <c r="H73" s="8">
        <v>11</v>
      </c>
      <c r="I73" s="8">
        <v>5</v>
      </c>
      <c r="J73" s="8">
        <v>0</v>
      </c>
      <c r="K73" s="236">
        <v>95</v>
      </c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226"/>
      <c r="AB73" s="226"/>
      <c r="AC73" s="173"/>
      <c r="AD73" s="173"/>
      <c r="AE73" s="173"/>
      <c r="AG73" s="226"/>
      <c r="AH73" s="173"/>
      <c r="AI73" s="173"/>
      <c r="AJ73" s="173"/>
      <c r="AK73" s="173"/>
      <c r="AL73" s="173"/>
      <c r="AM73" s="173"/>
      <c r="AN73" s="173"/>
      <c r="AO73" s="173"/>
      <c r="AQ73" s="226"/>
      <c r="AR73" s="173"/>
      <c r="AS73" s="173"/>
      <c r="AT73" s="173"/>
      <c r="AU73" s="173"/>
      <c r="AV73" s="173"/>
      <c r="AW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</row>
    <row r="74" spans="1:76" ht="15">
      <c r="A74" s="173"/>
      <c r="B74" s="11">
        <v>37</v>
      </c>
      <c r="C74" s="8" t="s">
        <v>13</v>
      </c>
      <c r="D74" s="8"/>
      <c r="E74" s="8"/>
      <c r="F74" s="8"/>
      <c r="G74" s="8"/>
      <c r="H74" s="8"/>
      <c r="I74" s="8"/>
      <c r="J74" s="8"/>
      <c r="K74" s="244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226"/>
      <c r="AB74" s="226"/>
      <c r="AC74" s="173"/>
      <c r="AD74" s="173"/>
      <c r="AE74" s="173"/>
      <c r="AG74" s="226"/>
      <c r="AH74" s="173"/>
      <c r="AI74" s="173"/>
      <c r="AJ74" s="173"/>
      <c r="AK74" s="173"/>
      <c r="AL74" s="173"/>
      <c r="AM74" s="173"/>
      <c r="AN74" s="173"/>
      <c r="AO74" s="173"/>
      <c r="AQ74" s="226"/>
      <c r="AR74" s="173"/>
      <c r="AS74" s="173"/>
      <c r="AT74" s="173"/>
      <c r="AU74" s="173"/>
      <c r="AV74" s="173"/>
      <c r="AW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</row>
    <row r="75" spans="1:76" ht="15">
      <c r="A75" s="173"/>
      <c r="B75" s="11">
        <v>38</v>
      </c>
      <c r="C75" s="8" t="s">
        <v>14</v>
      </c>
      <c r="D75" s="8"/>
      <c r="E75" s="8"/>
      <c r="F75" s="8"/>
      <c r="G75" s="8"/>
      <c r="H75" s="8"/>
      <c r="I75" s="8"/>
      <c r="J75" s="8"/>
      <c r="K75" s="236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226"/>
      <c r="AB75" s="226"/>
      <c r="AC75" s="173"/>
      <c r="AD75" s="173"/>
      <c r="AE75" s="173"/>
      <c r="AG75" s="226"/>
      <c r="AH75" s="173"/>
      <c r="AI75" s="173"/>
      <c r="AJ75" s="173"/>
      <c r="AK75" s="173"/>
      <c r="AL75" s="173"/>
      <c r="AM75" s="173"/>
      <c r="AN75" s="173"/>
      <c r="AO75" s="173"/>
      <c r="AQ75" s="226"/>
      <c r="AR75" s="173"/>
      <c r="AS75" s="173"/>
      <c r="AT75" s="173"/>
      <c r="AU75" s="173"/>
      <c r="AV75" s="173"/>
      <c r="AW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</row>
    <row r="76" spans="1:76" ht="15">
      <c r="A76" s="173"/>
      <c r="B76" s="11">
        <v>39</v>
      </c>
      <c r="C76" s="8" t="s">
        <v>20</v>
      </c>
      <c r="D76" s="8"/>
      <c r="E76" s="8"/>
      <c r="F76" s="8"/>
      <c r="G76" s="8"/>
      <c r="H76" s="8"/>
      <c r="I76" s="8"/>
      <c r="J76" s="8"/>
      <c r="K76" s="236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226"/>
      <c r="AB76" s="226"/>
      <c r="AC76" s="173"/>
      <c r="AD76" s="173"/>
      <c r="AE76" s="173"/>
      <c r="AG76" s="226"/>
      <c r="AH76" s="173"/>
      <c r="AI76" s="173"/>
      <c r="AJ76" s="173"/>
      <c r="AK76" s="173"/>
      <c r="AL76" s="173"/>
      <c r="AM76" s="173"/>
      <c r="AN76" s="173"/>
      <c r="AO76" s="173"/>
      <c r="AQ76" s="226"/>
      <c r="AR76" s="173"/>
      <c r="AS76" s="173"/>
      <c r="AT76" s="173"/>
      <c r="AU76" s="173"/>
      <c r="AV76" s="173"/>
      <c r="AW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</row>
    <row r="77" spans="1:76" ht="15">
      <c r="A77" s="173"/>
      <c r="B77" s="11">
        <v>40</v>
      </c>
      <c r="C77" s="8" t="s">
        <v>165</v>
      </c>
      <c r="D77" s="8">
        <v>49</v>
      </c>
      <c r="E77" s="8">
        <v>93</v>
      </c>
      <c r="F77" s="8">
        <v>0</v>
      </c>
      <c r="G77" s="8">
        <v>0</v>
      </c>
      <c r="H77" s="8">
        <v>2</v>
      </c>
      <c r="I77" s="8">
        <v>0</v>
      </c>
      <c r="J77" s="8"/>
      <c r="K77" s="236">
        <f t="shared" si="16"/>
        <v>144</v>
      </c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226"/>
      <c r="AB77" s="226"/>
      <c r="AC77" s="173"/>
      <c r="AD77" s="173"/>
      <c r="AE77" s="173"/>
      <c r="AG77" s="226"/>
      <c r="AH77" s="173"/>
      <c r="AI77" s="173"/>
      <c r="AJ77" s="173"/>
      <c r="AK77" s="173"/>
      <c r="AL77" s="173"/>
      <c r="AM77" s="173"/>
      <c r="AN77" s="173"/>
      <c r="AO77" s="173"/>
      <c r="AQ77" s="226"/>
      <c r="AR77" s="173"/>
      <c r="AS77" s="173"/>
      <c r="AT77" s="173"/>
      <c r="AU77" s="173"/>
      <c r="AV77" s="173"/>
      <c r="AW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</row>
    <row r="78" spans="1:76" ht="15">
      <c r="A78" s="173"/>
      <c r="B78" s="11">
        <v>41</v>
      </c>
      <c r="C78" s="8" t="s">
        <v>25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236">
        <v>0</v>
      </c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226"/>
      <c r="AB78" s="226"/>
      <c r="AC78" s="173"/>
      <c r="AD78" s="173"/>
      <c r="AE78" s="173"/>
      <c r="AG78" s="226"/>
      <c r="AH78" s="173"/>
      <c r="AI78" s="173"/>
      <c r="AJ78" s="173"/>
      <c r="AK78" s="173"/>
      <c r="AL78" s="173"/>
      <c r="AM78" s="173"/>
      <c r="AN78" s="173"/>
      <c r="AO78" s="173"/>
      <c r="AQ78" s="226"/>
      <c r="AR78" s="173"/>
      <c r="AS78" s="173"/>
      <c r="AT78" s="173"/>
      <c r="AU78" s="173"/>
      <c r="AV78" s="173"/>
      <c r="AW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</row>
    <row r="79" spans="1:76" ht="15">
      <c r="A79" s="173"/>
      <c r="B79" s="11">
        <v>42</v>
      </c>
      <c r="C79" s="8" t="s">
        <v>166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43">
        <v>0</v>
      </c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226"/>
      <c r="AB79" s="226"/>
      <c r="AC79" s="173"/>
      <c r="AD79" s="173"/>
      <c r="AE79" s="173"/>
      <c r="AG79" s="226"/>
      <c r="AH79" s="173"/>
      <c r="AI79" s="173"/>
      <c r="AJ79" s="173"/>
      <c r="AK79" s="173"/>
      <c r="AL79" s="173"/>
      <c r="AM79" s="173"/>
      <c r="AN79" s="173"/>
      <c r="AO79" s="173"/>
      <c r="AQ79" s="226"/>
      <c r="AR79" s="173"/>
      <c r="AS79" s="173"/>
      <c r="AT79" s="173"/>
      <c r="AU79" s="173"/>
      <c r="AV79" s="173"/>
      <c r="AW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</row>
    <row r="80" spans="1:76" ht="15">
      <c r="A80" s="173"/>
      <c r="B80" s="11">
        <v>43</v>
      </c>
      <c r="C80" s="8" t="s">
        <v>30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243">
        <f t="shared" si="16"/>
        <v>0</v>
      </c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226"/>
      <c r="AB80" s="226"/>
      <c r="AC80" s="173"/>
      <c r="AD80" s="173"/>
      <c r="AE80" s="173"/>
      <c r="AG80" s="226"/>
      <c r="AH80" s="173"/>
      <c r="AI80" s="173"/>
      <c r="AJ80" s="173"/>
      <c r="AK80" s="173"/>
      <c r="AL80" s="173"/>
      <c r="AM80" s="173"/>
      <c r="AN80" s="173"/>
      <c r="AO80" s="173"/>
      <c r="AQ80" s="226"/>
      <c r="AR80" s="173"/>
      <c r="AS80" s="173"/>
      <c r="AT80" s="173"/>
      <c r="AU80" s="173"/>
      <c r="AV80" s="173"/>
      <c r="AW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</row>
    <row r="81" spans="1:76" ht="15">
      <c r="A81" s="173"/>
      <c r="B81" s="11">
        <v>44</v>
      </c>
      <c r="C81" s="8" t="s">
        <v>167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236">
        <f t="shared" si="16"/>
        <v>0</v>
      </c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226"/>
      <c r="AB81" s="226"/>
      <c r="AC81" s="173"/>
      <c r="AD81" s="173"/>
      <c r="AE81" s="173"/>
      <c r="AG81" s="226"/>
      <c r="AH81" s="173"/>
      <c r="AI81" s="173"/>
      <c r="AJ81" s="173"/>
      <c r="AK81" s="173"/>
      <c r="AL81" s="173"/>
      <c r="AM81" s="173"/>
      <c r="AN81" s="173"/>
      <c r="AO81" s="173"/>
      <c r="AQ81" s="226"/>
      <c r="AR81" s="173"/>
      <c r="AS81" s="173"/>
      <c r="AT81" s="173"/>
      <c r="AU81" s="173"/>
      <c r="AV81" s="173"/>
      <c r="AW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</row>
    <row r="82" spans="1:76" ht="15">
      <c r="A82" s="173"/>
      <c r="B82" s="11">
        <v>45</v>
      </c>
      <c r="C82" s="8" t="s">
        <v>34</v>
      </c>
      <c r="D82" s="8"/>
      <c r="E82" s="8">
        <v>2</v>
      </c>
      <c r="F82" s="8"/>
      <c r="G82" s="8"/>
      <c r="H82" s="8"/>
      <c r="I82" s="8"/>
      <c r="J82" s="8"/>
      <c r="K82" s="236">
        <v>2</v>
      </c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226"/>
      <c r="AB82" s="226"/>
      <c r="AC82" s="173"/>
      <c r="AD82" s="173"/>
      <c r="AE82" s="173"/>
      <c r="AG82" s="226"/>
      <c r="AH82" s="173"/>
      <c r="AI82" s="173"/>
      <c r="AJ82" s="173"/>
      <c r="AK82" s="173"/>
      <c r="AL82" s="173"/>
      <c r="AM82" s="173"/>
      <c r="AN82" s="173"/>
      <c r="AO82" s="173"/>
      <c r="AQ82" s="226"/>
      <c r="AR82" s="173"/>
      <c r="AS82" s="173"/>
      <c r="AT82" s="173"/>
      <c r="AU82" s="173"/>
      <c r="AV82" s="173"/>
      <c r="AW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</row>
    <row r="83" spans="1:76" ht="15">
      <c r="A83" s="173"/>
      <c r="B83" s="11">
        <v>46</v>
      </c>
      <c r="C83" s="8" t="s">
        <v>5</v>
      </c>
      <c r="D83" s="8">
        <v>5</v>
      </c>
      <c r="E83" s="8">
        <v>7</v>
      </c>
      <c r="F83" s="8"/>
      <c r="G83" s="8"/>
      <c r="H83" s="8"/>
      <c r="I83" s="8"/>
      <c r="J83" s="8"/>
      <c r="K83" s="236">
        <v>12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226"/>
      <c r="AB83" s="226"/>
      <c r="AC83" s="173"/>
      <c r="AD83" s="173"/>
      <c r="AE83" s="173"/>
      <c r="AG83" s="226"/>
      <c r="AH83" s="173"/>
      <c r="AI83" s="173"/>
      <c r="AJ83" s="173"/>
      <c r="AK83" s="173"/>
      <c r="AL83" s="173"/>
      <c r="AM83" s="173"/>
      <c r="AN83" s="173"/>
      <c r="AO83" s="173"/>
      <c r="AQ83" s="226"/>
      <c r="AR83" s="173"/>
      <c r="AS83" s="173"/>
      <c r="AT83" s="173"/>
      <c r="AU83" s="173"/>
      <c r="AV83" s="173"/>
      <c r="AW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</row>
    <row r="84" spans="1:76" ht="15">
      <c r="A84" s="173"/>
      <c r="B84" s="11">
        <v>47</v>
      </c>
      <c r="C84" s="8" t="s">
        <v>21</v>
      </c>
      <c r="D84" s="8">
        <v>9</v>
      </c>
      <c r="E84" s="8">
        <v>2</v>
      </c>
      <c r="F84" s="8">
        <v>0</v>
      </c>
      <c r="G84" s="8">
        <v>0</v>
      </c>
      <c r="H84" s="8"/>
      <c r="I84" s="8"/>
      <c r="J84" s="8"/>
      <c r="K84" s="236">
        <f t="shared" si="16"/>
        <v>11</v>
      </c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226"/>
      <c r="AB84" s="226"/>
      <c r="AC84" s="173"/>
      <c r="AD84" s="173"/>
      <c r="AE84" s="173"/>
      <c r="AG84" s="226"/>
      <c r="AH84" s="173"/>
      <c r="AI84" s="173"/>
      <c r="AJ84" s="173"/>
      <c r="AK84" s="173"/>
      <c r="AL84" s="173"/>
      <c r="AM84" s="173"/>
      <c r="AN84" s="173"/>
      <c r="AO84" s="173"/>
      <c r="AQ84" s="226"/>
      <c r="AR84" s="173"/>
      <c r="AS84" s="173"/>
      <c r="AT84" s="173"/>
      <c r="AU84" s="173"/>
      <c r="AV84" s="173"/>
      <c r="AW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</row>
    <row r="85" spans="1:76" ht="15">
      <c r="A85" s="173"/>
      <c r="B85" s="11">
        <v>48</v>
      </c>
      <c r="C85" s="8" t="s">
        <v>22</v>
      </c>
      <c r="D85" s="8"/>
      <c r="E85" s="8">
        <v>414</v>
      </c>
      <c r="F85" s="8"/>
      <c r="G85" s="8"/>
      <c r="H85" s="8"/>
      <c r="I85" s="8"/>
      <c r="J85" s="8"/>
      <c r="K85" s="236">
        <f t="shared" si="16"/>
        <v>414</v>
      </c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226"/>
      <c r="AB85" s="226"/>
      <c r="AC85" s="173"/>
      <c r="AD85" s="173"/>
      <c r="AE85" s="173"/>
      <c r="AG85" s="226"/>
      <c r="AH85" s="173"/>
      <c r="AI85" s="173"/>
      <c r="AJ85" s="173"/>
      <c r="AK85" s="173"/>
      <c r="AL85" s="173"/>
      <c r="AM85" s="173"/>
      <c r="AN85" s="173"/>
      <c r="AO85" s="173"/>
      <c r="AQ85" s="226"/>
      <c r="AR85" s="173"/>
      <c r="AS85" s="173"/>
      <c r="AT85" s="173"/>
      <c r="AU85" s="173"/>
      <c r="AV85" s="173"/>
      <c r="AW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</row>
    <row r="86" spans="1:76" ht="15">
      <c r="A86" s="173"/>
      <c r="B86" s="11">
        <v>49</v>
      </c>
      <c r="C86" s="8" t="s">
        <v>7</v>
      </c>
      <c r="D86" s="8">
        <v>54</v>
      </c>
      <c r="E86" s="8">
        <v>24</v>
      </c>
      <c r="F86" s="8">
        <v>0</v>
      </c>
      <c r="G86" s="8">
        <v>15</v>
      </c>
      <c r="H86" s="8">
        <v>28</v>
      </c>
      <c r="I86" s="8">
        <v>19</v>
      </c>
      <c r="J86" s="8"/>
      <c r="K86" s="236">
        <f t="shared" si="16"/>
        <v>140</v>
      </c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226"/>
      <c r="AB86" s="226"/>
      <c r="AC86" s="173"/>
      <c r="AD86" s="173"/>
      <c r="AE86" s="173"/>
      <c r="AG86" s="226"/>
      <c r="AH86" s="173"/>
      <c r="AI86" s="173"/>
      <c r="AJ86" s="173"/>
      <c r="AK86" s="173"/>
      <c r="AL86" s="173"/>
      <c r="AM86" s="173"/>
      <c r="AN86" s="173"/>
      <c r="AO86" s="173"/>
      <c r="AQ86" s="226"/>
      <c r="AR86" s="173"/>
      <c r="AS86" s="173"/>
      <c r="AT86" s="173"/>
      <c r="AU86" s="173"/>
      <c r="AV86" s="173"/>
      <c r="AW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</row>
    <row r="87" spans="1:76" ht="15">
      <c r="A87" s="173"/>
      <c r="B87" s="11">
        <v>50</v>
      </c>
      <c r="C87" s="8" t="s">
        <v>168</v>
      </c>
      <c r="D87" s="8">
        <v>4</v>
      </c>
      <c r="E87" s="8"/>
      <c r="F87" s="8"/>
      <c r="G87" s="8">
        <v>2</v>
      </c>
      <c r="H87" s="8">
        <v>5</v>
      </c>
      <c r="I87" s="8">
        <v>4</v>
      </c>
      <c r="J87" s="8"/>
      <c r="K87" s="236">
        <f t="shared" si="16"/>
        <v>15</v>
      </c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226"/>
      <c r="AB87" s="226"/>
      <c r="AC87" s="173"/>
      <c r="AD87" s="173"/>
      <c r="AE87" s="173"/>
      <c r="AG87" s="226"/>
      <c r="AH87" s="173"/>
      <c r="AI87" s="173"/>
      <c r="AJ87" s="173"/>
      <c r="AK87" s="173"/>
      <c r="AL87" s="173"/>
      <c r="AM87" s="173"/>
      <c r="AN87" s="173"/>
      <c r="AO87" s="173"/>
      <c r="AQ87" s="226"/>
      <c r="AR87" s="173"/>
      <c r="AS87" s="173"/>
      <c r="AT87" s="173"/>
      <c r="AU87" s="173"/>
      <c r="AV87" s="173"/>
      <c r="AW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</row>
    <row r="88" spans="1:76" ht="15">
      <c r="A88" s="173"/>
      <c r="B88" s="11">
        <v>51</v>
      </c>
      <c r="C88" s="8" t="s">
        <v>169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236">
        <f t="shared" si="16"/>
        <v>0</v>
      </c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226"/>
      <c r="AB88" s="226"/>
      <c r="AC88" s="173"/>
      <c r="AD88" s="173"/>
      <c r="AE88" s="173"/>
      <c r="AG88" s="226"/>
      <c r="AH88" s="173"/>
      <c r="AI88" s="173"/>
      <c r="AJ88" s="173"/>
      <c r="AK88" s="173"/>
      <c r="AL88" s="173"/>
      <c r="AM88" s="173"/>
      <c r="AN88" s="173"/>
      <c r="AO88" s="173"/>
      <c r="AQ88" s="226"/>
      <c r="AR88" s="173"/>
      <c r="AS88" s="173"/>
      <c r="AT88" s="173"/>
      <c r="AU88" s="173"/>
      <c r="AV88" s="173"/>
      <c r="AW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</row>
    <row r="89" spans="1:76" ht="15">
      <c r="A89" s="173"/>
      <c r="B89" s="11">
        <v>52</v>
      </c>
      <c r="C89" s="8" t="s">
        <v>33</v>
      </c>
      <c r="D89" s="8">
        <v>14</v>
      </c>
      <c r="E89" s="8">
        <v>9</v>
      </c>
      <c r="F89" s="8">
        <v>0</v>
      </c>
      <c r="G89" s="8">
        <v>0</v>
      </c>
      <c r="H89" s="8">
        <v>5</v>
      </c>
      <c r="I89" s="8">
        <v>10</v>
      </c>
      <c r="J89" s="8"/>
      <c r="K89" s="236">
        <f t="shared" si="16"/>
        <v>38</v>
      </c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226"/>
      <c r="AB89" s="226"/>
      <c r="AC89" s="173"/>
      <c r="AD89" s="173"/>
      <c r="AE89" s="173"/>
      <c r="AG89" s="226"/>
      <c r="AH89" s="173"/>
      <c r="AI89" s="173"/>
      <c r="AJ89" s="173"/>
      <c r="AK89" s="173"/>
      <c r="AL89" s="173"/>
      <c r="AM89" s="173"/>
      <c r="AN89" s="173"/>
      <c r="AO89" s="173"/>
      <c r="AQ89" s="226"/>
      <c r="AR89" s="173"/>
      <c r="AS89" s="173"/>
      <c r="AT89" s="173"/>
      <c r="AU89" s="173"/>
      <c r="AV89" s="173"/>
      <c r="AW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</row>
    <row r="90" spans="1:76" ht="15">
      <c r="A90" s="173"/>
      <c r="B90" s="11">
        <v>53</v>
      </c>
      <c r="C90" s="31" t="s">
        <v>23</v>
      </c>
      <c r="D90" s="8">
        <v>267</v>
      </c>
      <c r="E90" s="8">
        <v>184</v>
      </c>
      <c r="F90" s="8">
        <v>1</v>
      </c>
      <c r="G90" s="8">
        <v>0</v>
      </c>
      <c r="H90" s="8">
        <v>210</v>
      </c>
      <c r="I90" s="8">
        <v>210</v>
      </c>
      <c r="J90" s="8"/>
      <c r="K90" s="236">
        <f t="shared" si="16"/>
        <v>872</v>
      </c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226"/>
      <c r="AB90" s="226"/>
      <c r="AC90" s="173"/>
      <c r="AD90" s="173"/>
      <c r="AE90" s="173"/>
      <c r="AG90" s="226"/>
      <c r="AH90" s="173"/>
      <c r="AI90" s="173"/>
      <c r="AJ90" s="173"/>
      <c r="AK90" s="173"/>
      <c r="AL90" s="173"/>
      <c r="AM90" s="173"/>
      <c r="AN90" s="173"/>
      <c r="AO90" s="173"/>
      <c r="AQ90" s="226"/>
      <c r="AR90" s="173"/>
      <c r="AS90" s="173"/>
      <c r="AT90" s="173"/>
      <c r="AU90" s="173"/>
      <c r="AV90" s="173"/>
      <c r="AW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</row>
    <row r="91" spans="1:76" ht="15">
      <c r="A91" s="173"/>
      <c r="B91" s="11">
        <v>54</v>
      </c>
      <c r="C91" s="8" t="s">
        <v>36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236">
        <f t="shared" si="16"/>
        <v>0</v>
      </c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226"/>
      <c r="AB91" s="226"/>
      <c r="AC91" s="173"/>
      <c r="AD91" s="173"/>
      <c r="AE91" s="173"/>
      <c r="AG91" s="226"/>
      <c r="AH91" s="173"/>
      <c r="AI91" s="173"/>
      <c r="AJ91" s="173"/>
      <c r="AK91" s="173"/>
      <c r="AL91" s="173"/>
      <c r="AM91" s="173"/>
      <c r="AN91" s="173"/>
      <c r="AO91" s="173"/>
      <c r="AQ91" s="226"/>
      <c r="AR91" s="173"/>
      <c r="AS91" s="173"/>
      <c r="AT91" s="173"/>
      <c r="AU91" s="173"/>
      <c r="AV91" s="173"/>
      <c r="AW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</row>
    <row r="92" spans="1:76" ht="15">
      <c r="A92" s="173"/>
      <c r="B92" s="11">
        <v>55</v>
      </c>
      <c r="C92" s="8" t="s">
        <v>37</v>
      </c>
      <c r="D92" s="8">
        <v>0</v>
      </c>
      <c r="E92" s="8">
        <v>0</v>
      </c>
      <c r="F92" s="8"/>
      <c r="G92" s="8"/>
      <c r="H92" s="8">
        <v>0</v>
      </c>
      <c r="I92" s="8"/>
      <c r="J92" s="8">
        <v>0</v>
      </c>
      <c r="K92" s="236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226"/>
      <c r="AB92" s="226"/>
      <c r="AC92" s="173"/>
      <c r="AD92" s="173"/>
      <c r="AE92" s="173"/>
      <c r="AG92" s="226"/>
      <c r="AH92" s="173"/>
      <c r="AI92" s="173"/>
      <c r="AJ92" s="173"/>
      <c r="AK92" s="173"/>
      <c r="AL92" s="173"/>
      <c r="AM92" s="173"/>
      <c r="AN92" s="173"/>
      <c r="AO92" s="173"/>
      <c r="AQ92" s="226"/>
      <c r="AR92" s="173"/>
      <c r="AS92" s="173"/>
      <c r="AT92" s="173"/>
      <c r="AU92" s="173"/>
      <c r="AV92" s="173"/>
      <c r="AW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</row>
    <row r="93" spans="1:76" ht="15">
      <c r="A93" s="173"/>
      <c r="B93" s="11">
        <v>56</v>
      </c>
      <c r="C93" s="8" t="s">
        <v>170</v>
      </c>
      <c r="D93" s="8">
        <v>49</v>
      </c>
      <c r="E93" s="8">
        <v>93</v>
      </c>
      <c r="F93" s="8">
        <v>0</v>
      </c>
      <c r="G93" s="8">
        <v>0</v>
      </c>
      <c r="H93" s="8">
        <v>2</v>
      </c>
      <c r="I93" s="8"/>
      <c r="J93" s="8"/>
      <c r="K93" s="236">
        <v>144</v>
      </c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226"/>
      <c r="AB93" s="226"/>
      <c r="AC93" s="173"/>
      <c r="AD93" s="173"/>
      <c r="AE93" s="173"/>
      <c r="AG93" s="226"/>
      <c r="AH93" s="173"/>
      <c r="AI93" s="173"/>
      <c r="AJ93" s="173"/>
      <c r="AK93" s="173"/>
      <c r="AL93" s="173"/>
      <c r="AM93" s="173"/>
      <c r="AN93" s="173"/>
      <c r="AO93" s="173"/>
      <c r="AQ93" s="226"/>
      <c r="AR93" s="173"/>
      <c r="AS93" s="173"/>
      <c r="AT93" s="173"/>
      <c r="AU93" s="173"/>
      <c r="AV93" s="173"/>
      <c r="AW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</row>
    <row r="94" spans="1:76" ht="15">
      <c r="A94" s="173"/>
      <c r="B94" s="11">
        <v>57</v>
      </c>
      <c r="C94" s="8" t="s">
        <v>39</v>
      </c>
      <c r="D94" s="8"/>
      <c r="E94" s="8"/>
      <c r="F94" s="8"/>
      <c r="G94" s="8"/>
      <c r="H94" s="8"/>
      <c r="I94" s="8"/>
      <c r="J94" s="8"/>
      <c r="K94" s="236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226"/>
      <c r="AB94" s="226"/>
      <c r="AC94" s="173"/>
      <c r="AD94" s="173"/>
      <c r="AE94" s="173"/>
      <c r="AG94" s="226"/>
      <c r="AH94" s="173"/>
      <c r="AI94" s="173"/>
      <c r="AJ94" s="173"/>
      <c r="AK94" s="173"/>
      <c r="AL94" s="173"/>
      <c r="AM94" s="173"/>
      <c r="AN94" s="173"/>
      <c r="AO94" s="173"/>
      <c r="AQ94" s="226"/>
      <c r="AR94" s="173"/>
      <c r="AS94" s="173"/>
      <c r="AT94" s="173"/>
      <c r="AU94" s="173"/>
      <c r="AV94" s="173"/>
      <c r="AW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</row>
    <row r="95" spans="1:76" ht="15">
      <c r="A95" s="173"/>
      <c r="B95" s="11">
        <v>58</v>
      </c>
      <c r="C95" s="8" t="s">
        <v>35</v>
      </c>
      <c r="D95" s="8">
        <v>4</v>
      </c>
      <c r="E95" s="8"/>
      <c r="F95" s="8"/>
      <c r="G95" s="8">
        <v>2</v>
      </c>
      <c r="H95" s="8">
        <v>5</v>
      </c>
      <c r="I95" s="8">
        <v>4</v>
      </c>
      <c r="J95" s="8"/>
      <c r="K95" s="236">
        <v>15</v>
      </c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226"/>
      <c r="AB95" s="226"/>
      <c r="AC95" s="173"/>
      <c r="AD95" s="173"/>
      <c r="AE95" s="173"/>
      <c r="AG95" s="226"/>
      <c r="AH95" s="173"/>
      <c r="AI95" s="173"/>
      <c r="AJ95" s="173"/>
      <c r="AK95" s="173"/>
      <c r="AL95" s="173"/>
      <c r="AM95" s="173"/>
      <c r="AN95" s="173"/>
      <c r="AO95" s="173"/>
      <c r="AQ95" s="226"/>
      <c r="AR95" s="173"/>
      <c r="AS95" s="173"/>
      <c r="AT95" s="173"/>
      <c r="AU95" s="173"/>
      <c r="AV95" s="173"/>
      <c r="AW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</row>
    <row r="96" spans="1:76" ht="15">
      <c r="A96" s="173"/>
      <c r="B96" s="11">
        <v>59</v>
      </c>
      <c r="C96" s="31" t="s">
        <v>31</v>
      </c>
      <c r="D96" s="8">
        <v>1</v>
      </c>
      <c r="E96" s="8">
        <v>1</v>
      </c>
      <c r="F96" s="8"/>
      <c r="G96" s="8"/>
      <c r="H96" s="8"/>
      <c r="I96" s="8"/>
      <c r="J96" s="8"/>
      <c r="K96" s="236">
        <v>2</v>
      </c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226"/>
      <c r="AB96" s="226"/>
      <c r="AC96" s="173"/>
      <c r="AD96" s="173"/>
      <c r="AE96" s="173"/>
      <c r="AG96" s="226"/>
      <c r="AH96" s="173"/>
      <c r="AI96" s="173"/>
      <c r="AJ96" s="173"/>
      <c r="AK96" s="173"/>
      <c r="AL96" s="173"/>
      <c r="AM96" s="173"/>
      <c r="AN96" s="173"/>
      <c r="AO96" s="173"/>
      <c r="AQ96" s="226"/>
      <c r="AR96" s="173"/>
      <c r="AS96" s="173"/>
      <c r="AT96" s="173"/>
      <c r="AU96" s="173"/>
      <c r="AV96" s="173"/>
      <c r="AW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  <c r="BK96" s="173"/>
      <c r="BL96" s="173"/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</row>
    <row r="97" spans="1:76" ht="15">
      <c r="A97" s="173"/>
      <c r="B97" s="11">
        <v>60</v>
      </c>
      <c r="C97" s="31" t="s">
        <v>171</v>
      </c>
      <c r="D97" s="8">
        <v>1</v>
      </c>
      <c r="E97" s="8">
        <v>1</v>
      </c>
      <c r="F97" s="8"/>
      <c r="G97" s="8"/>
      <c r="H97" s="8"/>
      <c r="I97" s="8"/>
      <c r="J97" s="8"/>
      <c r="K97" s="236">
        <f t="shared" si="16"/>
        <v>2</v>
      </c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226"/>
      <c r="AB97" s="226"/>
      <c r="AC97" s="173"/>
      <c r="AD97" s="173"/>
      <c r="AE97" s="173"/>
      <c r="AG97" s="226"/>
      <c r="AH97" s="173"/>
      <c r="AI97" s="173"/>
      <c r="AJ97" s="173"/>
      <c r="AK97" s="173"/>
      <c r="AL97" s="173"/>
      <c r="AM97" s="173"/>
      <c r="AN97" s="173"/>
      <c r="AO97" s="173"/>
      <c r="AQ97" s="226"/>
      <c r="AR97" s="173"/>
      <c r="AS97" s="173"/>
      <c r="AT97" s="173"/>
      <c r="AU97" s="173"/>
      <c r="AV97" s="173"/>
      <c r="AW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</row>
    <row r="98" spans="1:76" ht="15">
      <c r="A98" s="173"/>
      <c r="B98" s="11">
        <v>61</v>
      </c>
      <c r="C98" s="31" t="s">
        <v>172</v>
      </c>
      <c r="D98" s="8">
        <v>2</v>
      </c>
      <c r="E98" s="8">
        <v>1</v>
      </c>
      <c r="F98" s="8"/>
      <c r="G98" s="8"/>
      <c r="H98" s="8"/>
      <c r="I98" s="8"/>
      <c r="J98" s="8"/>
      <c r="K98" s="236">
        <f t="shared" si="16"/>
        <v>3</v>
      </c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226"/>
      <c r="AB98" s="226"/>
      <c r="AC98" s="173"/>
      <c r="AD98" s="173"/>
      <c r="AE98" s="173"/>
      <c r="AG98" s="226"/>
      <c r="AH98" s="173"/>
      <c r="AI98" s="173"/>
      <c r="AJ98" s="173"/>
      <c r="AK98" s="173"/>
      <c r="AL98" s="173"/>
      <c r="AM98" s="173"/>
      <c r="AN98" s="173"/>
      <c r="AO98" s="173"/>
      <c r="AQ98" s="226"/>
      <c r="AR98" s="173"/>
      <c r="AS98" s="173"/>
      <c r="AT98" s="173"/>
      <c r="AU98" s="173"/>
      <c r="AV98" s="173"/>
      <c r="AW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</row>
    <row r="99" spans="1:76" ht="15">
      <c r="A99" s="173"/>
      <c r="B99" s="11">
        <v>62</v>
      </c>
      <c r="C99" s="31" t="s">
        <v>32</v>
      </c>
      <c r="D99" s="16">
        <v>0</v>
      </c>
      <c r="E99" s="16">
        <v>35</v>
      </c>
      <c r="F99" s="16"/>
      <c r="G99" s="16"/>
      <c r="H99" s="245">
        <v>0</v>
      </c>
      <c r="I99" s="16">
        <v>0</v>
      </c>
      <c r="J99" s="16">
        <v>0</v>
      </c>
      <c r="K99" s="236">
        <f t="shared" si="16"/>
        <v>35</v>
      </c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226"/>
      <c r="AB99" s="226"/>
      <c r="AC99" s="173"/>
      <c r="AD99" s="173"/>
      <c r="AE99" s="173"/>
      <c r="AG99" s="226"/>
      <c r="AH99" s="173"/>
      <c r="AI99" s="173"/>
      <c r="AJ99" s="173"/>
      <c r="AK99" s="173"/>
      <c r="AL99" s="173"/>
      <c r="AM99" s="173"/>
      <c r="AN99" s="173"/>
      <c r="AO99" s="173"/>
      <c r="AQ99" s="226"/>
      <c r="AR99" s="173"/>
      <c r="AS99" s="173"/>
      <c r="AT99" s="173"/>
      <c r="AU99" s="173"/>
      <c r="AV99" s="173"/>
      <c r="AW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</row>
    <row r="100" spans="1:76" ht="15">
      <c r="A100" s="173"/>
      <c r="B100" s="11">
        <v>63</v>
      </c>
      <c r="C100" s="31" t="s">
        <v>173</v>
      </c>
      <c r="D100" s="16"/>
      <c r="E100" s="16">
        <v>20</v>
      </c>
      <c r="F100" s="16"/>
      <c r="G100" s="16"/>
      <c r="H100" s="16">
        <v>0</v>
      </c>
      <c r="I100" s="16">
        <v>0</v>
      </c>
      <c r="J100" s="16">
        <v>0</v>
      </c>
      <c r="K100" s="236">
        <f t="shared" si="16"/>
        <v>20</v>
      </c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226"/>
      <c r="AB100" s="226"/>
      <c r="AC100" s="173"/>
      <c r="AD100" s="173"/>
      <c r="AE100" s="173"/>
      <c r="AG100" s="226"/>
      <c r="AH100" s="173"/>
      <c r="AI100" s="173"/>
      <c r="AJ100" s="173"/>
      <c r="AK100" s="173"/>
      <c r="AL100" s="173"/>
      <c r="AM100" s="173"/>
      <c r="AN100" s="173"/>
      <c r="AO100" s="173"/>
      <c r="AQ100" s="226"/>
      <c r="AR100" s="173"/>
      <c r="AS100" s="173"/>
      <c r="AT100" s="173"/>
      <c r="AU100" s="173"/>
      <c r="AV100" s="173"/>
      <c r="AW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</row>
    <row r="101" spans="1:76" ht="15.75" thickBot="1">
      <c r="A101" s="173"/>
      <c r="B101" s="246">
        <v>64</v>
      </c>
      <c r="C101" s="247" t="s">
        <v>174</v>
      </c>
      <c r="D101" s="248"/>
      <c r="E101" s="248">
        <v>1</v>
      </c>
      <c r="F101" s="248"/>
      <c r="G101" s="248"/>
      <c r="H101" s="248">
        <v>0</v>
      </c>
      <c r="I101" s="248">
        <v>0</v>
      </c>
      <c r="J101" s="248">
        <v>0</v>
      </c>
      <c r="K101" s="249">
        <f t="shared" si="16"/>
        <v>1</v>
      </c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26"/>
      <c r="AB101" s="226"/>
      <c r="AC101" s="173"/>
      <c r="AD101" s="173"/>
      <c r="AE101" s="173"/>
      <c r="AG101" s="226"/>
      <c r="AH101" s="173"/>
      <c r="AI101" s="173"/>
      <c r="AJ101" s="173"/>
      <c r="AK101" s="173"/>
      <c r="AL101" s="173"/>
      <c r="AM101" s="173"/>
      <c r="AN101" s="173"/>
      <c r="AO101" s="173"/>
      <c r="AQ101" s="226"/>
      <c r="AR101" s="173"/>
      <c r="AS101" s="173"/>
      <c r="AT101" s="173"/>
      <c r="AU101" s="173"/>
      <c r="AV101" s="173"/>
      <c r="AW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3"/>
      <c r="BP101" s="173"/>
      <c r="BQ101" s="173"/>
      <c r="BR101" s="173"/>
      <c r="BS101" s="173"/>
      <c r="BT101" s="173"/>
      <c r="BU101" s="173"/>
      <c r="BV101" s="173"/>
      <c r="BW101" s="173"/>
      <c r="BX101" s="173"/>
    </row>
    <row r="102" spans="1:76" ht="16.5" thickBot="1" thickTop="1">
      <c r="A102" s="173"/>
      <c r="B102" s="250">
        <v>65</v>
      </c>
      <c r="C102" s="251" t="s">
        <v>29</v>
      </c>
      <c r="D102" s="252">
        <f aca="true" t="shared" si="17" ref="D102:J102">SUM(D39+D45+D51+D63+D67+D68+D69+D70+D71+D72+D77+D78+D79+D80+D81+D82+D83+D84+D85+D86+D87+D88+D89)</f>
        <v>306</v>
      </c>
      <c r="E102" s="252">
        <f t="shared" si="17"/>
        <v>639</v>
      </c>
      <c r="F102" s="252">
        <f t="shared" si="17"/>
        <v>0</v>
      </c>
      <c r="G102" s="252">
        <f t="shared" si="17"/>
        <v>78</v>
      </c>
      <c r="H102" s="252">
        <f t="shared" si="17"/>
        <v>147</v>
      </c>
      <c r="I102" s="252">
        <f t="shared" si="17"/>
        <v>124</v>
      </c>
      <c r="J102" s="252">
        <f t="shared" si="17"/>
        <v>0</v>
      </c>
      <c r="K102" s="253">
        <f t="shared" si="16"/>
        <v>1294</v>
      </c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226"/>
      <c r="AB102" s="226"/>
      <c r="AC102" s="173"/>
      <c r="AD102" s="173"/>
      <c r="AE102" s="173"/>
      <c r="AG102" s="226"/>
      <c r="AH102" s="173"/>
      <c r="AI102" s="173"/>
      <c r="AJ102" s="173"/>
      <c r="AK102" s="173"/>
      <c r="AL102" s="173"/>
      <c r="AM102" s="173"/>
      <c r="AN102" s="173"/>
      <c r="AO102" s="173"/>
      <c r="AQ102" s="226"/>
      <c r="AR102" s="173"/>
      <c r="AS102" s="173"/>
      <c r="AT102" s="173"/>
      <c r="AU102" s="173"/>
      <c r="AV102" s="173"/>
      <c r="AW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3"/>
      <c r="BR102" s="173"/>
      <c r="BS102" s="173"/>
      <c r="BT102" s="173"/>
      <c r="BU102" s="173"/>
      <c r="BV102" s="173"/>
      <c r="BW102" s="173"/>
      <c r="BX102" s="173"/>
    </row>
    <row r="103" spans="1:76" ht="15.75" customHeight="1" thickTop="1">
      <c r="A103" s="173"/>
      <c r="B103" s="254"/>
      <c r="C103" s="384" t="s">
        <v>175</v>
      </c>
      <c r="D103" s="384"/>
      <c r="E103" s="384"/>
      <c r="F103" s="384"/>
      <c r="G103" s="384"/>
      <c r="H103" s="384"/>
      <c r="I103" s="384"/>
      <c r="J103" s="384"/>
      <c r="K103" s="255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226"/>
      <c r="AB103" s="226"/>
      <c r="AC103" s="173"/>
      <c r="AD103" s="173"/>
      <c r="AE103" s="173"/>
      <c r="AG103" s="226"/>
      <c r="AH103" s="173"/>
      <c r="AI103" s="173"/>
      <c r="AJ103" s="173"/>
      <c r="AK103" s="173"/>
      <c r="AL103" s="173"/>
      <c r="AM103" s="173"/>
      <c r="AN103" s="173"/>
      <c r="AO103" s="173"/>
      <c r="AQ103" s="226"/>
      <c r="AR103" s="173"/>
      <c r="AS103" s="173"/>
      <c r="AT103" s="173"/>
      <c r="AU103" s="173"/>
      <c r="AV103" s="173"/>
      <c r="AW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3"/>
      <c r="BX103" s="173"/>
    </row>
    <row r="104" spans="1:76" ht="15">
      <c r="A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26"/>
      <c r="AB104" s="226"/>
      <c r="AC104" s="173"/>
      <c r="AD104" s="173"/>
      <c r="AE104" s="173"/>
      <c r="AG104" s="226"/>
      <c r="AH104" s="173"/>
      <c r="AI104" s="173"/>
      <c r="AJ104" s="173"/>
      <c r="AK104" s="173"/>
      <c r="AL104" s="173"/>
      <c r="AM104" s="173"/>
      <c r="AN104" s="173"/>
      <c r="AO104" s="173"/>
      <c r="AQ104" s="226"/>
      <c r="AR104" s="173"/>
      <c r="AS104" s="173"/>
      <c r="AT104" s="173"/>
      <c r="AU104" s="173"/>
      <c r="AV104" s="173"/>
      <c r="AW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</row>
    <row r="105" spans="1:76" ht="15">
      <c r="A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226"/>
      <c r="AB105" s="226"/>
      <c r="AC105" s="173"/>
      <c r="AD105" s="173"/>
      <c r="AE105" s="173"/>
      <c r="AG105" s="226"/>
      <c r="AH105" s="173"/>
      <c r="AI105" s="173"/>
      <c r="AJ105" s="173"/>
      <c r="AK105" s="173"/>
      <c r="AL105" s="173"/>
      <c r="AM105" s="173"/>
      <c r="AN105" s="173"/>
      <c r="AO105" s="173"/>
      <c r="AQ105" s="226"/>
      <c r="AR105" s="173"/>
      <c r="AS105" s="173"/>
      <c r="AT105" s="173"/>
      <c r="AU105" s="173"/>
      <c r="AV105" s="173"/>
      <c r="AW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</row>
    <row r="106" spans="1:76" ht="15">
      <c r="A106" s="173"/>
      <c r="C106" s="288"/>
      <c r="D106" s="3"/>
      <c r="E106" s="3"/>
      <c r="F106" s="3"/>
      <c r="G106" s="3"/>
      <c r="H106" s="3"/>
      <c r="I106" s="3"/>
      <c r="J106" s="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226"/>
      <c r="AB106" s="226"/>
      <c r="AC106" s="173"/>
      <c r="AD106" s="173"/>
      <c r="AE106" s="173"/>
      <c r="AG106" s="226"/>
      <c r="AH106" s="173"/>
      <c r="AI106" s="173"/>
      <c r="AJ106" s="173"/>
      <c r="AK106" s="173"/>
      <c r="AL106" s="173"/>
      <c r="AM106" s="173"/>
      <c r="AN106" s="173"/>
      <c r="AO106" s="173"/>
      <c r="AQ106" s="226"/>
      <c r="AR106" s="173"/>
      <c r="AS106" s="173"/>
      <c r="AT106" s="173"/>
      <c r="AU106" s="173"/>
      <c r="AV106" s="173"/>
      <c r="AW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</row>
    <row r="107" spans="1:76" ht="15">
      <c r="A107" s="173"/>
      <c r="C107" s="385" t="s">
        <v>177</v>
      </c>
      <c r="D107" s="385"/>
      <c r="E107" s="385"/>
      <c r="F107" s="385"/>
      <c r="G107" s="385"/>
      <c r="H107" s="385"/>
      <c r="I107" s="3"/>
      <c r="J107" s="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226"/>
      <c r="AB107" s="226"/>
      <c r="AC107" s="173"/>
      <c r="AD107" s="173"/>
      <c r="AE107" s="173"/>
      <c r="AG107" s="226"/>
      <c r="AH107" s="173"/>
      <c r="AI107" s="173"/>
      <c r="AJ107" s="173"/>
      <c r="AK107" s="173"/>
      <c r="AL107" s="173"/>
      <c r="AM107" s="173"/>
      <c r="AN107" s="173"/>
      <c r="AO107" s="173"/>
      <c r="AQ107" s="226"/>
      <c r="AR107" s="173"/>
      <c r="AS107" s="173"/>
      <c r="AT107" s="173"/>
      <c r="AU107" s="173"/>
      <c r="AV107" s="173"/>
      <c r="AW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</row>
    <row r="108" spans="1:76" ht="15">
      <c r="A108" s="173"/>
      <c r="C108" s="288" t="s">
        <v>178</v>
      </c>
      <c r="D108" s="3"/>
      <c r="E108" s="385" t="s">
        <v>179</v>
      </c>
      <c r="F108" s="385"/>
      <c r="G108" s="385"/>
      <c r="H108" s="385"/>
      <c r="I108" s="385"/>
      <c r="J108" s="385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226"/>
      <c r="AB108" s="226"/>
      <c r="AC108" s="173"/>
      <c r="AD108" s="173"/>
      <c r="AE108" s="173"/>
      <c r="AG108" s="226"/>
      <c r="AH108" s="173"/>
      <c r="AI108" s="173"/>
      <c r="AJ108" s="173"/>
      <c r="AK108" s="173"/>
      <c r="AL108" s="173"/>
      <c r="AM108" s="173"/>
      <c r="AN108" s="173"/>
      <c r="AO108" s="173"/>
      <c r="AQ108" s="226"/>
      <c r="AR108" s="173"/>
      <c r="AS108" s="173"/>
      <c r="AT108" s="173"/>
      <c r="AU108" s="173"/>
      <c r="AV108" s="173"/>
      <c r="AW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73"/>
      <c r="BK108" s="173"/>
      <c r="BL108" s="173"/>
      <c r="BM108" s="173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</row>
    <row r="109" spans="1:76" ht="15">
      <c r="A109" s="173"/>
      <c r="C109" s="288" t="s">
        <v>180</v>
      </c>
      <c r="D109" s="3"/>
      <c r="E109" s="386" t="s">
        <v>181</v>
      </c>
      <c r="F109" s="386"/>
      <c r="G109" s="386"/>
      <c r="H109" s="386"/>
      <c r="I109" s="386"/>
      <c r="J109" s="386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226"/>
      <c r="AB109" s="226"/>
      <c r="AC109" s="173"/>
      <c r="AD109" s="173"/>
      <c r="AE109" s="173"/>
      <c r="AG109" s="226"/>
      <c r="AH109" s="173"/>
      <c r="AI109" s="173"/>
      <c r="AJ109" s="173"/>
      <c r="AK109" s="173"/>
      <c r="AL109" s="173"/>
      <c r="AM109" s="173"/>
      <c r="AN109" s="173"/>
      <c r="AO109" s="173"/>
      <c r="AQ109" s="226"/>
      <c r="AR109" s="173"/>
      <c r="AS109" s="173"/>
      <c r="AT109" s="173"/>
      <c r="AU109" s="173"/>
      <c r="AV109" s="173"/>
      <c r="AW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</row>
    <row r="110" spans="1:76" ht="15">
      <c r="A110" s="173"/>
      <c r="C110" s="289">
        <v>44013</v>
      </c>
      <c r="D110" s="3"/>
      <c r="E110" s="3"/>
      <c r="F110" s="3"/>
      <c r="G110" s="3"/>
      <c r="H110" s="3"/>
      <c r="I110" s="3"/>
      <c r="J110" s="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226"/>
      <c r="AB110" s="226"/>
      <c r="AC110" s="173"/>
      <c r="AD110" s="173"/>
      <c r="AE110" s="173"/>
      <c r="AG110" s="226"/>
      <c r="AH110" s="173"/>
      <c r="AI110" s="173"/>
      <c r="AJ110" s="173"/>
      <c r="AK110" s="173"/>
      <c r="AL110" s="173"/>
      <c r="AM110" s="173"/>
      <c r="AN110" s="173"/>
      <c r="AO110" s="173"/>
      <c r="AQ110" s="226"/>
      <c r="AR110" s="173"/>
      <c r="AS110" s="173"/>
      <c r="AT110" s="173"/>
      <c r="AU110" s="173"/>
      <c r="AV110" s="173"/>
      <c r="AW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</row>
    <row r="111" spans="1:76" ht="15">
      <c r="A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226"/>
      <c r="AB111" s="226"/>
      <c r="AC111" s="173"/>
      <c r="AD111" s="173"/>
      <c r="AE111" s="173"/>
      <c r="AG111" s="226"/>
      <c r="AH111" s="173"/>
      <c r="AI111" s="173"/>
      <c r="AJ111" s="173"/>
      <c r="AK111" s="173"/>
      <c r="AL111" s="173"/>
      <c r="AM111" s="173"/>
      <c r="AN111" s="173"/>
      <c r="AO111" s="173"/>
      <c r="AQ111" s="226"/>
      <c r="AR111" s="173"/>
      <c r="AS111" s="173"/>
      <c r="AT111" s="173"/>
      <c r="AU111" s="173"/>
      <c r="AV111" s="173"/>
      <c r="AW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</row>
    <row r="112" spans="1:76" ht="15">
      <c r="A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226"/>
      <c r="AB112" s="226"/>
      <c r="AC112" s="173"/>
      <c r="AD112" s="173"/>
      <c r="AE112" s="173"/>
      <c r="AG112" s="226"/>
      <c r="AH112" s="173"/>
      <c r="AI112" s="173"/>
      <c r="AJ112" s="173"/>
      <c r="AK112" s="173"/>
      <c r="AL112" s="173"/>
      <c r="AM112" s="173"/>
      <c r="AN112" s="173"/>
      <c r="AO112" s="173"/>
      <c r="AQ112" s="226"/>
      <c r="AR112" s="173"/>
      <c r="AS112" s="173"/>
      <c r="AT112" s="173"/>
      <c r="AU112" s="173"/>
      <c r="AV112" s="173"/>
      <c r="AW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</row>
    <row r="113" spans="1:76" ht="15">
      <c r="A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226"/>
      <c r="AB113" s="226"/>
      <c r="AC113" s="173"/>
      <c r="AD113" s="173"/>
      <c r="AE113" s="173"/>
      <c r="AG113" s="226"/>
      <c r="AH113" s="173"/>
      <c r="AI113" s="173"/>
      <c r="AJ113" s="173"/>
      <c r="AK113" s="173"/>
      <c r="AL113" s="173"/>
      <c r="AM113" s="173"/>
      <c r="AN113" s="173"/>
      <c r="AO113" s="173"/>
      <c r="AQ113" s="226"/>
      <c r="AR113" s="173"/>
      <c r="AS113" s="173"/>
      <c r="AT113" s="173"/>
      <c r="AU113" s="173"/>
      <c r="AV113" s="173"/>
      <c r="AW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</row>
    <row r="114" spans="1:76" ht="15">
      <c r="A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226"/>
      <c r="AB114" s="226"/>
      <c r="AC114" s="173"/>
      <c r="AD114" s="173"/>
      <c r="AE114" s="173"/>
      <c r="AG114" s="226"/>
      <c r="AH114" s="173"/>
      <c r="AI114" s="173"/>
      <c r="AJ114" s="173"/>
      <c r="AK114" s="173"/>
      <c r="AL114" s="173"/>
      <c r="AM114" s="173"/>
      <c r="AN114" s="173"/>
      <c r="AO114" s="173"/>
      <c r="AQ114" s="226"/>
      <c r="AR114" s="173"/>
      <c r="AS114" s="173"/>
      <c r="AT114" s="173"/>
      <c r="AU114" s="173"/>
      <c r="AV114" s="173"/>
      <c r="AW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</row>
    <row r="115" spans="1:76" ht="15">
      <c r="A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226"/>
      <c r="AB115" s="226"/>
      <c r="AC115" s="173"/>
      <c r="AD115" s="173"/>
      <c r="AE115" s="173"/>
      <c r="AG115" s="226"/>
      <c r="AH115" s="173"/>
      <c r="AI115" s="173"/>
      <c r="AJ115" s="173"/>
      <c r="AK115" s="173"/>
      <c r="AL115" s="173"/>
      <c r="AM115" s="173"/>
      <c r="AN115" s="173"/>
      <c r="AO115" s="173"/>
      <c r="AQ115" s="226"/>
      <c r="AR115" s="173"/>
      <c r="AS115" s="173"/>
      <c r="AT115" s="173"/>
      <c r="AU115" s="173"/>
      <c r="AV115" s="173"/>
      <c r="AW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</row>
    <row r="116" spans="1:76" ht="15">
      <c r="A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226"/>
      <c r="AB116" s="226"/>
      <c r="AC116" s="173"/>
      <c r="AD116" s="173"/>
      <c r="AE116" s="173"/>
      <c r="AG116" s="226"/>
      <c r="AH116" s="173"/>
      <c r="AI116" s="173"/>
      <c r="AJ116" s="173"/>
      <c r="AK116" s="173"/>
      <c r="AL116" s="173"/>
      <c r="AM116" s="173"/>
      <c r="AN116" s="173"/>
      <c r="AO116" s="173"/>
      <c r="AQ116" s="226"/>
      <c r="AR116" s="173"/>
      <c r="AS116" s="173"/>
      <c r="AT116" s="173"/>
      <c r="AU116" s="173"/>
      <c r="AV116" s="173"/>
      <c r="AW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</row>
    <row r="117" spans="1:76" ht="15">
      <c r="A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226"/>
      <c r="AB117" s="226"/>
      <c r="AC117" s="173"/>
      <c r="AD117" s="173"/>
      <c r="AE117" s="173"/>
      <c r="AG117" s="226"/>
      <c r="AH117" s="173"/>
      <c r="AI117" s="173"/>
      <c r="AJ117" s="173"/>
      <c r="AK117" s="173"/>
      <c r="AL117" s="173"/>
      <c r="AM117" s="173"/>
      <c r="AN117" s="173"/>
      <c r="AO117" s="173"/>
      <c r="AQ117" s="226"/>
      <c r="AR117" s="173"/>
      <c r="AS117" s="173"/>
      <c r="AT117" s="173"/>
      <c r="AU117" s="173"/>
      <c r="AV117" s="173"/>
      <c r="AW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</row>
    <row r="118" spans="1:76" ht="15">
      <c r="A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226"/>
      <c r="AB118" s="226"/>
      <c r="AC118" s="173"/>
      <c r="AD118" s="173"/>
      <c r="AE118" s="173"/>
      <c r="AG118" s="226"/>
      <c r="AH118" s="173"/>
      <c r="AI118" s="173"/>
      <c r="AJ118" s="173"/>
      <c r="AK118" s="173"/>
      <c r="AL118" s="173"/>
      <c r="AM118" s="173"/>
      <c r="AN118" s="173"/>
      <c r="AO118" s="173"/>
      <c r="AQ118" s="226"/>
      <c r="AR118" s="173"/>
      <c r="AS118" s="173"/>
      <c r="AT118" s="173"/>
      <c r="AU118" s="173"/>
      <c r="AV118" s="173"/>
      <c r="AW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</row>
    <row r="119" spans="1:76" ht="15">
      <c r="A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226"/>
      <c r="AB119" s="226"/>
      <c r="AC119" s="173"/>
      <c r="AD119" s="173"/>
      <c r="AE119" s="173"/>
      <c r="AG119" s="226"/>
      <c r="AH119" s="173"/>
      <c r="AI119" s="173"/>
      <c r="AJ119" s="173"/>
      <c r="AK119" s="173"/>
      <c r="AL119" s="173"/>
      <c r="AM119" s="173"/>
      <c r="AN119" s="173"/>
      <c r="AO119" s="173"/>
      <c r="AQ119" s="226"/>
      <c r="AR119" s="173"/>
      <c r="AS119" s="173"/>
      <c r="AT119" s="173"/>
      <c r="AU119" s="173"/>
      <c r="AV119" s="173"/>
      <c r="AW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</row>
    <row r="120" spans="1:76" ht="15">
      <c r="A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226"/>
      <c r="AB120" s="226"/>
      <c r="AC120" s="173"/>
      <c r="AD120" s="173"/>
      <c r="AE120" s="173"/>
      <c r="AG120" s="226"/>
      <c r="AH120" s="173"/>
      <c r="AI120" s="173"/>
      <c r="AJ120" s="173"/>
      <c r="AK120" s="173"/>
      <c r="AL120" s="173"/>
      <c r="AM120" s="173"/>
      <c r="AN120" s="173"/>
      <c r="AO120" s="173"/>
      <c r="AQ120" s="226"/>
      <c r="AR120" s="173"/>
      <c r="AS120" s="173"/>
      <c r="AT120" s="173"/>
      <c r="AU120" s="173"/>
      <c r="AV120" s="173"/>
      <c r="AW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</row>
    <row r="121" spans="1:76" ht="15">
      <c r="A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226"/>
      <c r="AB121" s="226"/>
      <c r="AC121" s="173"/>
      <c r="AD121" s="173"/>
      <c r="AE121" s="173"/>
      <c r="AG121" s="226"/>
      <c r="AH121" s="173"/>
      <c r="AI121" s="173"/>
      <c r="AJ121" s="173"/>
      <c r="AK121" s="173"/>
      <c r="AL121" s="173"/>
      <c r="AM121" s="173"/>
      <c r="AN121" s="173"/>
      <c r="AO121" s="173"/>
      <c r="AQ121" s="226"/>
      <c r="AR121" s="173"/>
      <c r="AS121" s="173"/>
      <c r="AT121" s="173"/>
      <c r="AU121" s="173"/>
      <c r="AV121" s="173"/>
      <c r="AW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</row>
    <row r="122" spans="1:76" ht="15">
      <c r="A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226"/>
      <c r="AB122" s="226"/>
      <c r="AC122" s="173"/>
      <c r="AD122" s="173"/>
      <c r="AE122" s="173"/>
      <c r="AG122" s="226"/>
      <c r="AH122" s="173"/>
      <c r="AI122" s="173"/>
      <c r="AJ122" s="173"/>
      <c r="AK122" s="173"/>
      <c r="AL122" s="173"/>
      <c r="AM122" s="173"/>
      <c r="AN122" s="173"/>
      <c r="AO122" s="173"/>
      <c r="AQ122" s="226"/>
      <c r="AR122" s="173"/>
      <c r="AS122" s="173"/>
      <c r="AT122" s="173"/>
      <c r="AU122" s="173"/>
      <c r="AV122" s="173"/>
      <c r="AW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</row>
    <row r="123" spans="1:76" ht="15">
      <c r="A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226"/>
      <c r="AB123" s="226"/>
      <c r="AC123" s="173"/>
      <c r="AD123" s="173"/>
      <c r="AE123" s="173"/>
      <c r="AG123" s="226"/>
      <c r="AH123" s="173"/>
      <c r="AI123" s="173"/>
      <c r="AJ123" s="173"/>
      <c r="AK123" s="173"/>
      <c r="AL123" s="173"/>
      <c r="AM123" s="173"/>
      <c r="AN123" s="173"/>
      <c r="AO123" s="173"/>
      <c r="AQ123" s="226"/>
      <c r="AR123" s="173"/>
      <c r="AS123" s="173"/>
      <c r="AT123" s="173"/>
      <c r="AU123" s="173"/>
      <c r="AV123" s="173"/>
      <c r="AW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</row>
    <row r="124" spans="1:76" ht="15">
      <c r="A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226"/>
      <c r="AB124" s="226"/>
      <c r="AC124" s="173"/>
      <c r="AD124" s="173"/>
      <c r="AE124" s="173"/>
      <c r="AG124" s="226"/>
      <c r="AH124" s="173"/>
      <c r="AI124" s="173"/>
      <c r="AJ124" s="173"/>
      <c r="AK124" s="173"/>
      <c r="AL124" s="173"/>
      <c r="AM124" s="173"/>
      <c r="AN124" s="173"/>
      <c r="AO124" s="173"/>
      <c r="AQ124" s="226"/>
      <c r="AR124" s="173"/>
      <c r="AS124" s="173"/>
      <c r="AT124" s="173"/>
      <c r="AU124" s="173"/>
      <c r="AV124" s="173"/>
      <c r="AW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</row>
    <row r="125" spans="1:76" ht="15">
      <c r="A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226"/>
      <c r="AB125" s="226"/>
      <c r="AC125" s="173"/>
      <c r="AD125" s="173"/>
      <c r="AE125" s="173"/>
      <c r="AG125" s="226"/>
      <c r="AH125" s="173"/>
      <c r="AI125" s="173"/>
      <c r="AJ125" s="173"/>
      <c r="AK125" s="173"/>
      <c r="AL125" s="173"/>
      <c r="AM125" s="173"/>
      <c r="AN125" s="173"/>
      <c r="AO125" s="173"/>
      <c r="AQ125" s="226"/>
      <c r="AR125" s="173"/>
      <c r="AS125" s="173"/>
      <c r="AT125" s="173"/>
      <c r="AU125" s="173"/>
      <c r="AV125" s="173"/>
      <c r="AW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</row>
    <row r="126" spans="1:76" ht="15">
      <c r="A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226"/>
      <c r="AB126" s="226"/>
      <c r="AC126" s="173"/>
      <c r="AD126" s="173"/>
      <c r="AE126" s="173"/>
      <c r="AG126" s="226"/>
      <c r="AH126" s="173"/>
      <c r="AI126" s="173"/>
      <c r="AJ126" s="173"/>
      <c r="AK126" s="173"/>
      <c r="AL126" s="173"/>
      <c r="AM126" s="173"/>
      <c r="AN126" s="173"/>
      <c r="AO126" s="173"/>
      <c r="AQ126" s="226"/>
      <c r="AR126" s="173"/>
      <c r="AS126" s="173"/>
      <c r="AT126" s="173"/>
      <c r="AU126" s="173"/>
      <c r="AV126" s="173"/>
      <c r="AW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3"/>
      <c r="BW126" s="173"/>
      <c r="BX126" s="173"/>
    </row>
    <row r="127" spans="1:76" ht="15">
      <c r="A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226"/>
      <c r="AB127" s="226"/>
      <c r="AC127" s="173"/>
      <c r="AD127" s="173"/>
      <c r="AE127" s="173"/>
      <c r="AG127" s="226"/>
      <c r="AH127" s="173"/>
      <c r="AI127" s="173"/>
      <c r="AJ127" s="173"/>
      <c r="AK127" s="173"/>
      <c r="AL127" s="173"/>
      <c r="AM127" s="173"/>
      <c r="AN127" s="173"/>
      <c r="AO127" s="173"/>
      <c r="AQ127" s="226"/>
      <c r="AR127" s="173"/>
      <c r="AS127" s="173"/>
      <c r="AT127" s="173"/>
      <c r="AU127" s="173"/>
      <c r="AV127" s="173"/>
      <c r="AW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</row>
    <row r="128" spans="1:76" ht="15">
      <c r="A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226"/>
      <c r="AB128" s="226"/>
      <c r="AC128" s="173"/>
      <c r="AD128" s="173"/>
      <c r="AE128" s="173"/>
      <c r="AG128" s="226"/>
      <c r="AH128" s="173"/>
      <c r="AI128" s="173"/>
      <c r="AJ128" s="173"/>
      <c r="AK128" s="173"/>
      <c r="AL128" s="173"/>
      <c r="AM128" s="173"/>
      <c r="AN128" s="173"/>
      <c r="AO128" s="173"/>
      <c r="AQ128" s="226"/>
      <c r="AR128" s="173"/>
      <c r="AS128" s="173"/>
      <c r="AT128" s="173"/>
      <c r="AU128" s="173"/>
      <c r="AV128" s="173"/>
      <c r="AW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/>
      <c r="BU128" s="173"/>
      <c r="BV128" s="173"/>
      <c r="BW128" s="173"/>
      <c r="BX128" s="173"/>
    </row>
    <row r="129" spans="1:76" ht="15">
      <c r="A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226"/>
      <c r="AB129" s="226"/>
      <c r="AC129" s="173"/>
      <c r="AD129" s="173"/>
      <c r="AE129" s="173"/>
      <c r="AG129" s="226"/>
      <c r="AH129" s="173"/>
      <c r="AI129" s="173"/>
      <c r="AJ129" s="173"/>
      <c r="AK129" s="173"/>
      <c r="AL129" s="173"/>
      <c r="AM129" s="173"/>
      <c r="AN129" s="173"/>
      <c r="AO129" s="173"/>
      <c r="AQ129" s="226"/>
      <c r="AR129" s="173"/>
      <c r="AS129" s="173"/>
      <c r="AT129" s="173"/>
      <c r="AU129" s="173"/>
      <c r="AV129" s="173"/>
      <c r="AW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3"/>
    </row>
    <row r="130" spans="1:76" ht="15">
      <c r="A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226"/>
      <c r="AB130" s="226"/>
      <c r="AC130" s="173"/>
      <c r="AD130" s="173"/>
      <c r="AE130" s="173"/>
      <c r="AG130" s="226"/>
      <c r="AH130" s="173"/>
      <c r="AI130" s="173"/>
      <c r="AJ130" s="173"/>
      <c r="AK130" s="173"/>
      <c r="AL130" s="173"/>
      <c r="AM130" s="173"/>
      <c r="AN130" s="173"/>
      <c r="AO130" s="173"/>
      <c r="AQ130" s="226"/>
      <c r="AR130" s="173"/>
      <c r="AS130" s="173"/>
      <c r="AT130" s="173"/>
      <c r="AU130" s="173"/>
      <c r="AV130" s="173"/>
      <c r="AW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  <c r="BX130" s="173"/>
    </row>
    <row r="131" spans="1:76" ht="15">
      <c r="A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226"/>
      <c r="AB131" s="226"/>
      <c r="AC131" s="173"/>
      <c r="AD131" s="173"/>
      <c r="AE131" s="173"/>
      <c r="AG131" s="226"/>
      <c r="AH131" s="173"/>
      <c r="AI131" s="173"/>
      <c r="AJ131" s="173"/>
      <c r="AK131" s="173"/>
      <c r="AL131" s="173"/>
      <c r="AM131" s="173"/>
      <c r="AN131" s="173"/>
      <c r="AO131" s="173"/>
      <c r="AQ131" s="226"/>
      <c r="AR131" s="173"/>
      <c r="AS131" s="173"/>
      <c r="AT131" s="173"/>
      <c r="AU131" s="173"/>
      <c r="AV131" s="173"/>
      <c r="AW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</row>
    <row r="132" spans="1:76" ht="15">
      <c r="A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226"/>
      <c r="AB132" s="226"/>
      <c r="AC132" s="173"/>
      <c r="AD132" s="173"/>
      <c r="AE132" s="173"/>
      <c r="AG132" s="226"/>
      <c r="AH132" s="173"/>
      <c r="AI132" s="173"/>
      <c r="AJ132" s="173"/>
      <c r="AK132" s="173"/>
      <c r="AL132" s="173"/>
      <c r="AM132" s="173"/>
      <c r="AN132" s="173"/>
      <c r="AO132" s="173"/>
      <c r="AQ132" s="226"/>
      <c r="AR132" s="173"/>
      <c r="AS132" s="173"/>
      <c r="AT132" s="173"/>
      <c r="AU132" s="173"/>
      <c r="AV132" s="173"/>
      <c r="AW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73"/>
      <c r="BK132" s="173"/>
      <c r="BL132" s="173"/>
      <c r="BM132" s="173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</row>
    <row r="133" spans="1:76" ht="15">
      <c r="A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226"/>
      <c r="AB133" s="226"/>
      <c r="AC133" s="173"/>
      <c r="AD133" s="173"/>
      <c r="AE133" s="173"/>
      <c r="AG133" s="226"/>
      <c r="AH133" s="173"/>
      <c r="AI133" s="173"/>
      <c r="AJ133" s="173"/>
      <c r="AK133" s="173"/>
      <c r="AL133" s="173"/>
      <c r="AM133" s="173"/>
      <c r="AN133" s="173"/>
      <c r="AO133" s="173"/>
      <c r="AQ133" s="226"/>
      <c r="AR133" s="173"/>
      <c r="AS133" s="173"/>
      <c r="AT133" s="173"/>
      <c r="AU133" s="173"/>
      <c r="AV133" s="173"/>
      <c r="AW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</row>
    <row r="134" spans="1:76" ht="15">
      <c r="A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226"/>
      <c r="AB134" s="226"/>
      <c r="AC134" s="173"/>
      <c r="AD134" s="173"/>
      <c r="AE134" s="173"/>
      <c r="AG134" s="226"/>
      <c r="AH134" s="173"/>
      <c r="AI134" s="173"/>
      <c r="AJ134" s="173"/>
      <c r="AK134" s="173"/>
      <c r="AL134" s="173"/>
      <c r="AM134" s="173"/>
      <c r="AN134" s="173"/>
      <c r="AO134" s="173"/>
      <c r="AQ134" s="226"/>
      <c r="AR134" s="173"/>
      <c r="AS134" s="173"/>
      <c r="AT134" s="173"/>
      <c r="AU134" s="173"/>
      <c r="AV134" s="173"/>
      <c r="AW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</row>
    <row r="135" spans="1:76" ht="15">
      <c r="A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226"/>
      <c r="AB135" s="226"/>
      <c r="AC135" s="173"/>
      <c r="AD135" s="173"/>
      <c r="AE135" s="173"/>
      <c r="AG135" s="226"/>
      <c r="AH135" s="173"/>
      <c r="AI135" s="173"/>
      <c r="AJ135" s="173"/>
      <c r="AK135" s="173"/>
      <c r="AL135" s="173"/>
      <c r="AM135" s="173"/>
      <c r="AN135" s="173"/>
      <c r="AO135" s="173"/>
      <c r="AQ135" s="226"/>
      <c r="AR135" s="173"/>
      <c r="AS135" s="173"/>
      <c r="AT135" s="173"/>
      <c r="AU135" s="173"/>
      <c r="AV135" s="173"/>
      <c r="AW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</row>
    <row r="136" spans="1:76" ht="15">
      <c r="A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226"/>
      <c r="AB136" s="226"/>
      <c r="AC136" s="173"/>
      <c r="AD136" s="173"/>
      <c r="AE136" s="173"/>
      <c r="AG136" s="226"/>
      <c r="AH136" s="173"/>
      <c r="AI136" s="173"/>
      <c r="AJ136" s="173"/>
      <c r="AK136" s="173"/>
      <c r="AL136" s="173"/>
      <c r="AM136" s="173"/>
      <c r="AN136" s="173"/>
      <c r="AO136" s="173"/>
      <c r="AQ136" s="226"/>
      <c r="AR136" s="173"/>
      <c r="AS136" s="173"/>
      <c r="AT136" s="173"/>
      <c r="AU136" s="173"/>
      <c r="AV136" s="173"/>
      <c r="AW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</row>
    <row r="137" spans="1:76" ht="15">
      <c r="A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226"/>
      <c r="AB137" s="226"/>
      <c r="AC137" s="173"/>
      <c r="AD137" s="173"/>
      <c r="AE137" s="173"/>
      <c r="AG137" s="226"/>
      <c r="AH137" s="173"/>
      <c r="AI137" s="173"/>
      <c r="AJ137" s="173"/>
      <c r="AK137" s="173"/>
      <c r="AL137" s="173"/>
      <c r="AM137" s="173"/>
      <c r="AN137" s="173"/>
      <c r="AO137" s="173"/>
      <c r="AQ137" s="226"/>
      <c r="AR137" s="173"/>
      <c r="AS137" s="173"/>
      <c r="AT137" s="173"/>
      <c r="AU137" s="173"/>
      <c r="AV137" s="173"/>
      <c r="AW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</row>
    <row r="138" spans="1:76" ht="15">
      <c r="A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226"/>
      <c r="AB138" s="226"/>
      <c r="AC138" s="173"/>
      <c r="AD138" s="173"/>
      <c r="AE138" s="173"/>
      <c r="AG138" s="226"/>
      <c r="AH138" s="173"/>
      <c r="AI138" s="173"/>
      <c r="AJ138" s="173"/>
      <c r="AK138" s="173"/>
      <c r="AL138" s="173"/>
      <c r="AM138" s="173"/>
      <c r="AN138" s="173"/>
      <c r="AO138" s="173"/>
      <c r="AQ138" s="226"/>
      <c r="AR138" s="173"/>
      <c r="AS138" s="173"/>
      <c r="AT138" s="173"/>
      <c r="AU138" s="173"/>
      <c r="AV138" s="173"/>
      <c r="AW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</row>
    <row r="139" spans="1:76" ht="15">
      <c r="A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226"/>
      <c r="AB139" s="226"/>
      <c r="AC139" s="173"/>
      <c r="AD139" s="173"/>
      <c r="AE139" s="173"/>
      <c r="AG139" s="226"/>
      <c r="AH139" s="173"/>
      <c r="AI139" s="173"/>
      <c r="AJ139" s="173"/>
      <c r="AK139" s="173"/>
      <c r="AL139" s="173"/>
      <c r="AM139" s="173"/>
      <c r="AN139" s="173"/>
      <c r="AO139" s="173"/>
      <c r="AQ139" s="226"/>
      <c r="AR139" s="173"/>
      <c r="AS139" s="173"/>
      <c r="AT139" s="173"/>
      <c r="AU139" s="173"/>
      <c r="AV139" s="173"/>
      <c r="AW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</row>
    <row r="140" spans="1:76" ht="15">
      <c r="A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226"/>
      <c r="AB140" s="226"/>
      <c r="AC140" s="173"/>
      <c r="AD140" s="173"/>
      <c r="AE140" s="173"/>
      <c r="AG140" s="226"/>
      <c r="AH140" s="173"/>
      <c r="AI140" s="173"/>
      <c r="AJ140" s="173"/>
      <c r="AK140" s="173"/>
      <c r="AL140" s="173"/>
      <c r="AM140" s="173"/>
      <c r="AN140" s="173"/>
      <c r="AO140" s="173"/>
      <c r="AQ140" s="226"/>
      <c r="AR140" s="173"/>
      <c r="AS140" s="173"/>
      <c r="AT140" s="173"/>
      <c r="AU140" s="173"/>
      <c r="AV140" s="173"/>
      <c r="AW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</row>
    <row r="141" spans="1:76" ht="15">
      <c r="A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226"/>
      <c r="AB141" s="226"/>
      <c r="AC141" s="173"/>
      <c r="AD141" s="173"/>
      <c r="AE141" s="173"/>
      <c r="AG141" s="226"/>
      <c r="AH141" s="173"/>
      <c r="AI141" s="173"/>
      <c r="AJ141" s="173"/>
      <c r="AK141" s="173"/>
      <c r="AL141" s="173"/>
      <c r="AM141" s="173"/>
      <c r="AN141" s="173"/>
      <c r="AO141" s="173"/>
      <c r="AQ141" s="226"/>
      <c r="AR141" s="173"/>
      <c r="AS141" s="173"/>
      <c r="AT141" s="173"/>
      <c r="AU141" s="173"/>
      <c r="AV141" s="173"/>
      <c r="AW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</row>
    <row r="142" spans="1:76" ht="15">
      <c r="A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226"/>
      <c r="AB142" s="226"/>
      <c r="AC142" s="173"/>
      <c r="AD142" s="173"/>
      <c r="AE142" s="173"/>
      <c r="AG142" s="226"/>
      <c r="AH142" s="173"/>
      <c r="AI142" s="173"/>
      <c r="AJ142" s="173"/>
      <c r="AK142" s="173"/>
      <c r="AL142" s="173"/>
      <c r="AM142" s="173"/>
      <c r="AN142" s="173"/>
      <c r="AO142" s="173"/>
      <c r="AQ142" s="226"/>
      <c r="AR142" s="173"/>
      <c r="AS142" s="173"/>
      <c r="AT142" s="173"/>
      <c r="AU142" s="173"/>
      <c r="AV142" s="173"/>
      <c r="AW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</row>
    <row r="143" spans="1:76" ht="15">
      <c r="A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226"/>
      <c r="AB143" s="226"/>
      <c r="AC143" s="173"/>
      <c r="AD143" s="173"/>
      <c r="AE143" s="173"/>
      <c r="AG143" s="226"/>
      <c r="AH143" s="173"/>
      <c r="AI143" s="173"/>
      <c r="AJ143" s="173"/>
      <c r="AK143" s="173"/>
      <c r="AL143" s="173"/>
      <c r="AM143" s="173"/>
      <c r="AN143" s="173"/>
      <c r="AO143" s="173"/>
      <c r="AQ143" s="226"/>
      <c r="AR143" s="173"/>
      <c r="AS143" s="173"/>
      <c r="AT143" s="173"/>
      <c r="AU143" s="173"/>
      <c r="AV143" s="173"/>
      <c r="AW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</row>
    <row r="144" spans="1:76" ht="15">
      <c r="A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226"/>
      <c r="AB144" s="226"/>
      <c r="AC144" s="173"/>
      <c r="AD144" s="173"/>
      <c r="AE144" s="173"/>
      <c r="AG144" s="226"/>
      <c r="AH144" s="173"/>
      <c r="AI144" s="173"/>
      <c r="AJ144" s="173"/>
      <c r="AK144" s="173"/>
      <c r="AL144" s="173"/>
      <c r="AM144" s="173"/>
      <c r="AN144" s="173"/>
      <c r="AO144" s="173"/>
      <c r="AQ144" s="226"/>
      <c r="AR144" s="173"/>
      <c r="AS144" s="173"/>
      <c r="AT144" s="173"/>
      <c r="AU144" s="173"/>
      <c r="AV144" s="173"/>
      <c r="AW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</row>
    <row r="145" spans="1:76" ht="15">
      <c r="A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226"/>
      <c r="AB145" s="226"/>
      <c r="AC145" s="173"/>
      <c r="AD145" s="173"/>
      <c r="AE145" s="173"/>
      <c r="AG145" s="226"/>
      <c r="AH145" s="173"/>
      <c r="AI145" s="173"/>
      <c r="AJ145" s="173"/>
      <c r="AK145" s="173"/>
      <c r="AL145" s="173"/>
      <c r="AM145" s="173"/>
      <c r="AN145" s="173"/>
      <c r="AO145" s="173"/>
      <c r="AQ145" s="226"/>
      <c r="AR145" s="173"/>
      <c r="AS145" s="173"/>
      <c r="AT145" s="173"/>
      <c r="AU145" s="173"/>
      <c r="AV145" s="173"/>
      <c r="AW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</row>
    <row r="146" spans="1:76" ht="15">
      <c r="A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226"/>
      <c r="AB146" s="226"/>
      <c r="AC146" s="173"/>
      <c r="AD146" s="173"/>
      <c r="AE146" s="173"/>
      <c r="AG146" s="226"/>
      <c r="AH146" s="173"/>
      <c r="AI146" s="173"/>
      <c r="AJ146" s="173"/>
      <c r="AK146" s="173"/>
      <c r="AL146" s="173"/>
      <c r="AM146" s="173"/>
      <c r="AN146" s="173"/>
      <c r="AO146" s="173"/>
      <c r="AQ146" s="226"/>
      <c r="AR146" s="173"/>
      <c r="AS146" s="173"/>
      <c r="AT146" s="173"/>
      <c r="AU146" s="173"/>
      <c r="AV146" s="173"/>
      <c r="AW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</row>
    <row r="147" spans="1:76" ht="15">
      <c r="A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226"/>
      <c r="AB147" s="226"/>
      <c r="AC147" s="173"/>
      <c r="AD147" s="173"/>
      <c r="AE147" s="173"/>
      <c r="AG147" s="226"/>
      <c r="AH147" s="173"/>
      <c r="AI147" s="173"/>
      <c r="AJ147" s="173"/>
      <c r="AK147" s="173"/>
      <c r="AL147" s="173"/>
      <c r="AM147" s="173"/>
      <c r="AN147" s="173"/>
      <c r="AO147" s="173"/>
      <c r="AQ147" s="226"/>
      <c r="AR147" s="173"/>
      <c r="AS147" s="173"/>
      <c r="AT147" s="173"/>
      <c r="AU147" s="173"/>
      <c r="AV147" s="173"/>
      <c r="AW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</row>
    <row r="148" spans="1:76" ht="15">
      <c r="A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226"/>
      <c r="AB148" s="226"/>
      <c r="AC148" s="173"/>
      <c r="AD148" s="173"/>
      <c r="AE148" s="173"/>
      <c r="AG148" s="226"/>
      <c r="AH148" s="173"/>
      <c r="AI148" s="173"/>
      <c r="AJ148" s="173"/>
      <c r="AK148" s="173"/>
      <c r="AL148" s="173"/>
      <c r="AM148" s="173"/>
      <c r="AN148" s="173"/>
      <c r="AO148" s="173"/>
      <c r="AQ148" s="226"/>
      <c r="AR148" s="173"/>
      <c r="AS148" s="173"/>
      <c r="AT148" s="173"/>
      <c r="AU148" s="173"/>
      <c r="AV148" s="173"/>
      <c r="AW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</row>
    <row r="149" spans="1:76" ht="15">
      <c r="A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226"/>
      <c r="AB149" s="226"/>
      <c r="AC149" s="173"/>
      <c r="AD149" s="173"/>
      <c r="AE149" s="173"/>
      <c r="AG149" s="226"/>
      <c r="AH149" s="173"/>
      <c r="AI149" s="173"/>
      <c r="AJ149" s="173"/>
      <c r="AK149" s="173"/>
      <c r="AL149" s="173"/>
      <c r="AM149" s="173"/>
      <c r="AN149" s="173"/>
      <c r="AO149" s="173"/>
      <c r="AQ149" s="226"/>
      <c r="AR149" s="173"/>
      <c r="AS149" s="173"/>
      <c r="AT149" s="173"/>
      <c r="AU149" s="173"/>
      <c r="AV149" s="173"/>
      <c r="AW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</row>
    <row r="150" spans="1:76" ht="15">
      <c r="A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226"/>
      <c r="AB150" s="226"/>
      <c r="AC150" s="173"/>
      <c r="AD150" s="173"/>
      <c r="AE150" s="173"/>
      <c r="AG150" s="226"/>
      <c r="AH150" s="173"/>
      <c r="AI150" s="173"/>
      <c r="AJ150" s="173"/>
      <c r="AK150" s="173"/>
      <c r="AL150" s="173"/>
      <c r="AM150" s="173"/>
      <c r="AN150" s="173"/>
      <c r="AO150" s="173"/>
      <c r="AQ150" s="226"/>
      <c r="AR150" s="173"/>
      <c r="AS150" s="173"/>
      <c r="AT150" s="173"/>
      <c r="AU150" s="173"/>
      <c r="AV150" s="173"/>
      <c r="AW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</row>
    <row r="151" spans="1:76" ht="15">
      <c r="A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226"/>
      <c r="AB151" s="226"/>
      <c r="AC151" s="173"/>
      <c r="AD151" s="173"/>
      <c r="AE151" s="173"/>
      <c r="AG151" s="226"/>
      <c r="AH151" s="173"/>
      <c r="AI151" s="173"/>
      <c r="AJ151" s="173"/>
      <c r="AK151" s="173"/>
      <c r="AL151" s="173"/>
      <c r="AM151" s="173"/>
      <c r="AN151" s="173"/>
      <c r="AO151" s="173"/>
      <c r="AQ151" s="226"/>
      <c r="AR151" s="173"/>
      <c r="AS151" s="173"/>
      <c r="AT151" s="173"/>
      <c r="AU151" s="173"/>
      <c r="AV151" s="173"/>
      <c r="AW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</row>
    <row r="152" spans="1:76" ht="15">
      <c r="A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226"/>
      <c r="AB152" s="226"/>
      <c r="AC152" s="173"/>
      <c r="AD152" s="173"/>
      <c r="AE152" s="173"/>
      <c r="AG152" s="226"/>
      <c r="AH152" s="173"/>
      <c r="AI152" s="173"/>
      <c r="AJ152" s="173"/>
      <c r="AK152" s="173"/>
      <c r="AL152" s="173"/>
      <c r="AM152" s="173"/>
      <c r="AN152" s="173"/>
      <c r="AO152" s="173"/>
      <c r="AQ152" s="226"/>
      <c r="AR152" s="173"/>
      <c r="AS152" s="173"/>
      <c r="AT152" s="173"/>
      <c r="AU152" s="173"/>
      <c r="AV152" s="173"/>
      <c r="AW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</row>
    <row r="153" spans="1:76" ht="15">
      <c r="A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226"/>
      <c r="AB153" s="226"/>
      <c r="AC153" s="173"/>
      <c r="AD153" s="173"/>
      <c r="AE153" s="173"/>
      <c r="AG153" s="226"/>
      <c r="AH153" s="173"/>
      <c r="AI153" s="173"/>
      <c r="AJ153" s="173"/>
      <c r="AK153" s="173"/>
      <c r="AL153" s="173"/>
      <c r="AM153" s="173"/>
      <c r="AN153" s="173"/>
      <c r="AO153" s="173"/>
      <c r="AQ153" s="226"/>
      <c r="AR153" s="173"/>
      <c r="AS153" s="173"/>
      <c r="AT153" s="173"/>
      <c r="AU153" s="173"/>
      <c r="AV153" s="173"/>
      <c r="AW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</row>
    <row r="154" spans="1:76" ht="15">
      <c r="A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226"/>
      <c r="AB154" s="226"/>
      <c r="AC154" s="173"/>
      <c r="AD154" s="173"/>
      <c r="AE154" s="173"/>
      <c r="AG154" s="226"/>
      <c r="AH154" s="173"/>
      <c r="AI154" s="173"/>
      <c r="AJ154" s="173"/>
      <c r="AK154" s="173"/>
      <c r="AL154" s="173"/>
      <c r="AM154" s="173"/>
      <c r="AN154" s="173"/>
      <c r="AO154" s="173"/>
      <c r="AQ154" s="226"/>
      <c r="AR154" s="173"/>
      <c r="AS154" s="173"/>
      <c r="AT154" s="173"/>
      <c r="AU154" s="173"/>
      <c r="AV154" s="173"/>
      <c r="AW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</row>
    <row r="155" spans="1:76" ht="15">
      <c r="A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226"/>
      <c r="AB155" s="226"/>
      <c r="AC155" s="173"/>
      <c r="AD155" s="173"/>
      <c r="AE155" s="173"/>
      <c r="AG155" s="226"/>
      <c r="AH155" s="173"/>
      <c r="AI155" s="173"/>
      <c r="AJ155" s="173"/>
      <c r="AK155" s="173"/>
      <c r="AL155" s="173"/>
      <c r="AM155" s="173"/>
      <c r="AN155" s="173"/>
      <c r="AO155" s="173"/>
      <c r="AQ155" s="226"/>
      <c r="AR155" s="173"/>
      <c r="AS155" s="173"/>
      <c r="AT155" s="173"/>
      <c r="AU155" s="173"/>
      <c r="AV155" s="173"/>
      <c r="AW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</row>
    <row r="156" spans="1:76" ht="15">
      <c r="A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226"/>
      <c r="AB156" s="226"/>
      <c r="AC156" s="173"/>
      <c r="AD156" s="173"/>
      <c r="AE156" s="173"/>
      <c r="AG156" s="226"/>
      <c r="AH156" s="173"/>
      <c r="AI156" s="173"/>
      <c r="AJ156" s="173"/>
      <c r="AK156" s="173"/>
      <c r="AL156" s="173"/>
      <c r="AM156" s="173"/>
      <c r="AN156" s="173"/>
      <c r="AO156" s="173"/>
      <c r="AQ156" s="226"/>
      <c r="AR156" s="173"/>
      <c r="AS156" s="173"/>
      <c r="AT156" s="173"/>
      <c r="AU156" s="173"/>
      <c r="AV156" s="173"/>
      <c r="AW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</row>
    <row r="157" spans="1:76" ht="15">
      <c r="A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226"/>
      <c r="AB157" s="226"/>
      <c r="AC157" s="173"/>
      <c r="AD157" s="173"/>
      <c r="AE157" s="173"/>
      <c r="AG157" s="226"/>
      <c r="AH157" s="173"/>
      <c r="AI157" s="173"/>
      <c r="AJ157" s="173"/>
      <c r="AK157" s="173"/>
      <c r="AL157" s="173"/>
      <c r="AM157" s="173"/>
      <c r="AN157" s="173"/>
      <c r="AO157" s="173"/>
      <c r="AQ157" s="226"/>
      <c r="AR157" s="173"/>
      <c r="AS157" s="173"/>
      <c r="AT157" s="173"/>
      <c r="AU157" s="173"/>
      <c r="AV157" s="173"/>
      <c r="AW157" s="173"/>
      <c r="AY157" s="173"/>
      <c r="AZ157" s="173"/>
      <c r="BA157" s="173"/>
      <c r="BB157" s="173"/>
      <c r="BC157" s="173"/>
      <c r="BD157" s="173"/>
      <c r="BE157" s="173"/>
      <c r="BF157" s="173"/>
      <c r="BG157" s="173"/>
      <c r="BH157" s="173"/>
      <c r="BI157" s="173"/>
      <c r="BJ157" s="173"/>
      <c r="BK157" s="173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</row>
    <row r="158" spans="1:76" ht="15">
      <c r="A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226"/>
      <c r="AB158" s="226"/>
      <c r="AC158" s="173"/>
      <c r="AD158" s="173"/>
      <c r="AE158" s="173"/>
      <c r="AG158" s="226"/>
      <c r="AH158" s="173"/>
      <c r="AI158" s="173"/>
      <c r="AJ158" s="173"/>
      <c r="AK158" s="173"/>
      <c r="AL158" s="173"/>
      <c r="AM158" s="173"/>
      <c r="AN158" s="173"/>
      <c r="AO158" s="173"/>
      <c r="AQ158" s="226"/>
      <c r="AR158" s="173"/>
      <c r="AS158" s="173"/>
      <c r="AT158" s="173"/>
      <c r="AU158" s="173"/>
      <c r="AV158" s="173"/>
      <c r="AW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</row>
    <row r="159" spans="1:76" ht="15">
      <c r="A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226"/>
      <c r="AB159" s="226"/>
      <c r="AC159" s="173"/>
      <c r="AD159" s="173"/>
      <c r="AE159" s="173"/>
      <c r="AG159" s="226"/>
      <c r="AH159" s="173"/>
      <c r="AI159" s="173"/>
      <c r="AJ159" s="173"/>
      <c r="AK159" s="173"/>
      <c r="AL159" s="173"/>
      <c r="AM159" s="173"/>
      <c r="AN159" s="173"/>
      <c r="AO159" s="173"/>
      <c r="AQ159" s="226"/>
      <c r="AR159" s="173"/>
      <c r="AS159" s="173"/>
      <c r="AT159" s="173"/>
      <c r="AU159" s="173"/>
      <c r="AV159" s="173"/>
      <c r="AW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  <c r="BV159" s="173"/>
      <c r="BW159" s="173"/>
      <c r="BX159" s="173"/>
    </row>
    <row r="160" spans="1:76" ht="15">
      <c r="A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226"/>
      <c r="AB160" s="226"/>
      <c r="AC160" s="173"/>
      <c r="AD160" s="173"/>
      <c r="AE160" s="173"/>
      <c r="AG160" s="226"/>
      <c r="AH160" s="173"/>
      <c r="AI160" s="173"/>
      <c r="AJ160" s="173"/>
      <c r="AK160" s="173"/>
      <c r="AL160" s="173"/>
      <c r="AM160" s="173"/>
      <c r="AN160" s="173"/>
      <c r="AO160" s="173"/>
      <c r="AQ160" s="226"/>
      <c r="AR160" s="173"/>
      <c r="AS160" s="173"/>
      <c r="AT160" s="173"/>
      <c r="AU160" s="173"/>
      <c r="AV160" s="173"/>
      <c r="AW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BM160" s="173"/>
      <c r="BN160" s="173"/>
      <c r="BO160" s="173"/>
      <c r="BP160" s="173"/>
      <c r="BQ160" s="173"/>
      <c r="BR160" s="173"/>
      <c r="BS160" s="173"/>
      <c r="BT160" s="173"/>
      <c r="BU160" s="173"/>
      <c r="BV160" s="173"/>
      <c r="BW160" s="173"/>
      <c r="BX160" s="173"/>
    </row>
    <row r="161" spans="1:76" ht="15">
      <c r="A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226"/>
      <c r="AB161" s="226"/>
      <c r="AC161" s="173"/>
      <c r="AD161" s="173"/>
      <c r="AE161" s="173"/>
      <c r="AG161" s="226"/>
      <c r="AH161" s="173"/>
      <c r="AI161" s="173"/>
      <c r="AJ161" s="173"/>
      <c r="AK161" s="173"/>
      <c r="AL161" s="173"/>
      <c r="AM161" s="173"/>
      <c r="AN161" s="173"/>
      <c r="AO161" s="173"/>
      <c r="AQ161" s="226"/>
      <c r="AR161" s="173"/>
      <c r="AS161" s="173"/>
      <c r="AT161" s="173"/>
      <c r="AU161" s="173"/>
      <c r="AV161" s="173"/>
      <c r="AW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  <c r="BJ161" s="173"/>
      <c r="BK161" s="173"/>
      <c r="BL161" s="173"/>
      <c r="BM161" s="173"/>
      <c r="BN161" s="173"/>
      <c r="BO161" s="173"/>
      <c r="BP161" s="173"/>
      <c r="BQ161" s="173"/>
      <c r="BR161" s="173"/>
      <c r="BS161" s="173"/>
      <c r="BT161" s="173"/>
      <c r="BU161" s="173"/>
      <c r="BV161" s="173"/>
      <c r="BW161" s="173"/>
      <c r="BX161" s="173"/>
    </row>
    <row r="162" spans="1:76" ht="15">
      <c r="A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226"/>
      <c r="AB162" s="226"/>
      <c r="AC162" s="173"/>
      <c r="AD162" s="173"/>
      <c r="AE162" s="173"/>
      <c r="AG162" s="226"/>
      <c r="AH162" s="173"/>
      <c r="AI162" s="173"/>
      <c r="AJ162" s="173"/>
      <c r="AK162" s="173"/>
      <c r="AL162" s="173"/>
      <c r="AM162" s="173"/>
      <c r="AN162" s="173"/>
      <c r="AO162" s="173"/>
      <c r="AQ162" s="226"/>
      <c r="AR162" s="173"/>
      <c r="AS162" s="173"/>
      <c r="AT162" s="173"/>
      <c r="AU162" s="173"/>
      <c r="AV162" s="173"/>
      <c r="AW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173"/>
      <c r="BN162" s="173"/>
      <c r="BO162" s="173"/>
      <c r="BP162" s="173"/>
      <c r="BQ162" s="173"/>
      <c r="BR162" s="173"/>
      <c r="BS162" s="173"/>
      <c r="BT162" s="173"/>
      <c r="BU162" s="173"/>
      <c r="BV162" s="173"/>
      <c r="BW162" s="173"/>
      <c r="BX162" s="173"/>
    </row>
    <row r="163" spans="1:76" ht="15">
      <c r="A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226"/>
      <c r="AB163" s="226"/>
      <c r="AC163" s="173"/>
      <c r="AD163" s="173"/>
      <c r="AE163" s="173"/>
      <c r="AG163" s="226"/>
      <c r="AH163" s="173"/>
      <c r="AI163" s="173"/>
      <c r="AJ163" s="173"/>
      <c r="AK163" s="173"/>
      <c r="AL163" s="173"/>
      <c r="AM163" s="173"/>
      <c r="AN163" s="173"/>
      <c r="AO163" s="173"/>
      <c r="AQ163" s="226"/>
      <c r="AR163" s="173"/>
      <c r="AS163" s="173"/>
      <c r="AT163" s="173"/>
      <c r="AU163" s="173"/>
      <c r="AV163" s="173"/>
      <c r="AW163" s="173"/>
      <c r="AY163" s="173"/>
      <c r="AZ163" s="173"/>
      <c r="BA163" s="173"/>
      <c r="BB163" s="173"/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73"/>
      <c r="BN163" s="173"/>
      <c r="BO163" s="173"/>
      <c r="BP163" s="173"/>
      <c r="BQ163" s="173"/>
      <c r="BR163" s="173"/>
      <c r="BS163" s="173"/>
      <c r="BT163" s="173"/>
      <c r="BU163" s="173"/>
      <c r="BV163" s="173"/>
      <c r="BW163" s="173"/>
      <c r="BX163" s="173"/>
    </row>
    <row r="164" spans="1:76" ht="15">
      <c r="A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226"/>
      <c r="AB164" s="226"/>
      <c r="AC164" s="173"/>
      <c r="AD164" s="173"/>
      <c r="AE164" s="173"/>
      <c r="AG164" s="226"/>
      <c r="AH164" s="173"/>
      <c r="AI164" s="173"/>
      <c r="AJ164" s="173"/>
      <c r="AK164" s="173"/>
      <c r="AL164" s="173"/>
      <c r="AM164" s="173"/>
      <c r="AN164" s="173"/>
      <c r="AO164" s="173"/>
      <c r="AQ164" s="226"/>
      <c r="AR164" s="173"/>
      <c r="AS164" s="173"/>
      <c r="AT164" s="173"/>
      <c r="AU164" s="173"/>
      <c r="AV164" s="173"/>
      <c r="AW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  <c r="BV164" s="173"/>
      <c r="BW164" s="173"/>
      <c r="BX164" s="173"/>
    </row>
    <row r="165" spans="1:76" ht="15">
      <c r="A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226"/>
      <c r="AB165" s="226"/>
      <c r="AC165" s="173"/>
      <c r="AD165" s="173"/>
      <c r="AE165" s="173"/>
      <c r="AG165" s="226"/>
      <c r="AH165" s="173"/>
      <c r="AI165" s="173"/>
      <c r="AJ165" s="173"/>
      <c r="AK165" s="173"/>
      <c r="AL165" s="173"/>
      <c r="AM165" s="173"/>
      <c r="AN165" s="173"/>
      <c r="AO165" s="173"/>
      <c r="AQ165" s="226"/>
      <c r="AR165" s="173"/>
      <c r="AS165" s="173"/>
      <c r="AT165" s="173"/>
      <c r="AU165" s="173"/>
      <c r="AV165" s="173"/>
      <c r="AW165" s="173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73"/>
      <c r="BV165" s="173"/>
      <c r="BW165" s="173"/>
      <c r="BX165" s="173"/>
    </row>
    <row r="166" spans="1:76" ht="15">
      <c r="A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226"/>
      <c r="AB166" s="226"/>
      <c r="AC166" s="173"/>
      <c r="AD166" s="173"/>
      <c r="AE166" s="173"/>
      <c r="AG166" s="226"/>
      <c r="AH166" s="173"/>
      <c r="AI166" s="173"/>
      <c r="AJ166" s="173"/>
      <c r="AK166" s="173"/>
      <c r="AL166" s="173"/>
      <c r="AM166" s="173"/>
      <c r="AN166" s="173"/>
      <c r="AO166" s="173"/>
      <c r="AQ166" s="226"/>
      <c r="AR166" s="173"/>
      <c r="AS166" s="173"/>
      <c r="AT166" s="173"/>
      <c r="AU166" s="173"/>
      <c r="AV166" s="173"/>
      <c r="AW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</row>
    <row r="167" spans="1:76" ht="15">
      <c r="A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226"/>
      <c r="AB167" s="226"/>
      <c r="AC167" s="173"/>
      <c r="AD167" s="173"/>
      <c r="AE167" s="173"/>
      <c r="AG167" s="226"/>
      <c r="AH167" s="173"/>
      <c r="AI167" s="173"/>
      <c r="AJ167" s="173"/>
      <c r="AK167" s="173"/>
      <c r="AL167" s="173"/>
      <c r="AM167" s="173"/>
      <c r="AN167" s="173"/>
      <c r="AO167" s="173"/>
      <c r="AQ167" s="226"/>
      <c r="AR167" s="173"/>
      <c r="AS167" s="173"/>
      <c r="AT167" s="173"/>
      <c r="AU167" s="173"/>
      <c r="AV167" s="173"/>
      <c r="AW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3"/>
      <c r="BR167" s="173"/>
      <c r="BS167" s="173"/>
      <c r="BT167" s="173"/>
      <c r="BU167" s="173"/>
      <c r="BV167" s="173"/>
      <c r="BW167" s="173"/>
      <c r="BX167" s="173"/>
    </row>
    <row r="168" spans="1:76" ht="15">
      <c r="A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226"/>
      <c r="AB168" s="226"/>
      <c r="AC168" s="173"/>
      <c r="AD168" s="173"/>
      <c r="AE168" s="173"/>
      <c r="AG168" s="226"/>
      <c r="AH168" s="173"/>
      <c r="AI168" s="173"/>
      <c r="AJ168" s="173"/>
      <c r="AK168" s="173"/>
      <c r="AL168" s="173"/>
      <c r="AM168" s="173"/>
      <c r="AN168" s="173"/>
      <c r="AO168" s="173"/>
      <c r="AQ168" s="226"/>
      <c r="AR168" s="173"/>
      <c r="AS168" s="173"/>
      <c r="AT168" s="173"/>
      <c r="AU168" s="173"/>
      <c r="AV168" s="173"/>
      <c r="AW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</row>
    <row r="169" spans="1:76" ht="15">
      <c r="A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226"/>
      <c r="AB169" s="226"/>
      <c r="AC169" s="173"/>
      <c r="AD169" s="173"/>
      <c r="AE169" s="173"/>
      <c r="AG169" s="226"/>
      <c r="AH169" s="173"/>
      <c r="AI169" s="173"/>
      <c r="AJ169" s="173"/>
      <c r="AK169" s="173"/>
      <c r="AL169" s="173"/>
      <c r="AM169" s="173"/>
      <c r="AN169" s="173"/>
      <c r="AO169" s="173"/>
      <c r="AQ169" s="226"/>
      <c r="AR169" s="173"/>
      <c r="AS169" s="173"/>
      <c r="AT169" s="173"/>
      <c r="AU169" s="173"/>
      <c r="AV169" s="173"/>
      <c r="AW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</row>
    <row r="170" spans="1:76" ht="15">
      <c r="A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226"/>
      <c r="AB170" s="226"/>
      <c r="AC170" s="173"/>
      <c r="AD170" s="173"/>
      <c r="AE170" s="173"/>
      <c r="AG170" s="226"/>
      <c r="AH170" s="173"/>
      <c r="AI170" s="173"/>
      <c r="AJ170" s="173"/>
      <c r="AK170" s="173"/>
      <c r="AL170" s="173"/>
      <c r="AM170" s="173"/>
      <c r="AN170" s="173"/>
      <c r="AO170" s="173"/>
      <c r="AQ170" s="226"/>
      <c r="AR170" s="173"/>
      <c r="AS170" s="173"/>
      <c r="AT170" s="173"/>
      <c r="AU170" s="173"/>
      <c r="AV170" s="173"/>
      <c r="AW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</row>
    <row r="171" spans="1:76" ht="15">
      <c r="A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226"/>
      <c r="AB171" s="226"/>
      <c r="AC171" s="173"/>
      <c r="AD171" s="173"/>
      <c r="AE171" s="173"/>
      <c r="AG171" s="226"/>
      <c r="AH171" s="173"/>
      <c r="AI171" s="173"/>
      <c r="AJ171" s="173"/>
      <c r="AK171" s="173"/>
      <c r="AL171" s="173"/>
      <c r="AM171" s="173"/>
      <c r="AN171" s="173"/>
      <c r="AO171" s="173"/>
      <c r="AQ171" s="226"/>
      <c r="AR171" s="173"/>
      <c r="AS171" s="173"/>
      <c r="AT171" s="173"/>
      <c r="AU171" s="173"/>
      <c r="AV171" s="173"/>
      <c r="AW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</row>
    <row r="172" spans="1:76" ht="15">
      <c r="A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226"/>
      <c r="AB172" s="226"/>
      <c r="AC172" s="173"/>
      <c r="AD172" s="173"/>
      <c r="AE172" s="173"/>
      <c r="AG172" s="226"/>
      <c r="AH172" s="173"/>
      <c r="AI172" s="173"/>
      <c r="AJ172" s="173"/>
      <c r="AK172" s="173"/>
      <c r="AL172" s="173"/>
      <c r="AM172" s="173"/>
      <c r="AN172" s="173"/>
      <c r="AO172" s="173"/>
      <c r="AQ172" s="226"/>
      <c r="AR172" s="173"/>
      <c r="AS172" s="173"/>
      <c r="AT172" s="173"/>
      <c r="AU172" s="173"/>
      <c r="AV172" s="173"/>
      <c r="AW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</row>
    <row r="173" spans="1:76" ht="15">
      <c r="A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226"/>
      <c r="AB173" s="226"/>
      <c r="AC173" s="173"/>
      <c r="AD173" s="173"/>
      <c r="AE173" s="173"/>
      <c r="AG173" s="226"/>
      <c r="AH173" s="173"/>
      <c r="AI173" s="173"/>
      <c r="AJ173" s="173"/>
      <c r="AK173" s="173"/>
      <c r="AL173" s="173"/>
      <c r="AM173" s="173"/>
      <c r="AN173" s="173"/>
      <c r="AO173" s="173"/>
      <c r="AQ173" s="226"/>
      <c r="AR173" s="173"/>
      <c r="AS173" s="173"/>
      <c r="AT173" s="173"/>
      <c r="AU173" s="173"/>
      <c r="AV173" s="173"/>
      <c r="AW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</row>
    <row r="174" spans="1:76" ht="15">
      <c r="A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226"/>
      <c r="AB174" s="226"/>
      <c r="AC174" s="173"/>
      <c r="AD174" s="173"/>
      <c r="AE174" s="173"/>
      <c r="AG174" s="226"/>
      <c r="AH174" s="173"/>
      <c r="AI174" s="173"/>
      <c r="AJ174" s="173"/>
      <c r="AK174" s="173"/>
      <c r="AL174" s="173"/>
      <c r="AM174" s="173"/>
      <c r="AN174" s="173"/>
      <c r="AO174" s="173"/>
      <c r="AQ174" s="226"/>
      <c r="AR174" s="173"/>
      <c r="AS174" s="173"/>
      <c r="AT174" s="173"/>
      <c r="AU174" s="173"/>
      <c r="AV174" s="173"/>
      <c r="AW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173"/>
      <c r="BN174" s="173"/>
      <c r="BO174" s="173"/>
      <c r="BP174" s="173"/>
      <c r="BQ174" s="173"/>
      <c r="BR174" s="173"/>
      <c r="BS174" s="173"/>
      <c r="BT174" s="173"/>
      <c r="BU174" s="173"/>
      <c r="BV174" s="173"/>
      <c r="BW174" s="173"/>
      <c r="BX174" s="173"/>
    </row>
    <row r="175" spans="1:76" ht="15">
      <c r="A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226"/>
      <c r="AB175" s="226"/>
      <c r="AC175" s="173"/>
      <c r="AD175" s="173"/>
      <c r="AE175" s="173"/>
      <c r="AG175" s="226"/>
      <c r="AH175" s="173"/>
      <c r="AI175" s="173"/>
      <c r="AJ175" s="173"/>
      <c r="AK175" s="173"/>
      <c r="AL175" s="173"/>
      <c r="AM175" s="173"/>
      <c r="AN175" s="173"/>
      <c r="AO175" s="173"/>
      <c r="AQ175" s="226"/>
      <c r="AR175" s="173"/>
      <c r="AS175" s="173"/>
      <c r="AT175" s="173"/>
      <c r="AU175" s="173"/>
      <c r="AV175" s="173"/>
      <c r="AW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3"/>
      <c r="BW175" s="173"/>
      <c r="BX175" s="173"/>
    </row>
    <row r="176" spans="1:76" ht="15">
      <c r="A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226"/>
      <c r="AB176" s="226"/>
      <c r="AC176" s="173"/>
      <c r="AD176" s="173"/>
      <c r="AE176" s="173"/>
      <c r="AG176" s="226"/>
      <c r="AH176" s="173"/>
      <c r="AI176" s="173"/>
      <c r="AJ176" s="173"/>
      <c r="AK176" s="173"/>
      <c r="AL176" s="173"/>
      <c r="AM176" s="173"/>
      <c r="AN176" s="173"/>
      <c r="AO176" s="173"/>
      <c r="AQ176" s="226"/>
      <c r="AR176" s="173"/>
      <c r="AS176" s="173"/>
      <c r="AT176" s="173"/>
      <c r="AU176" s="173"/>
      <c r="AV176" s="173"/>
      <c r="AW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3"/>
      <c r="BW176" s="173"/>
      <c r="BX176" s="173"/>
    </row>
    <row r="177" spans="26:45" ht="15">
      <c r="Z177" s="230"/>
      <c r="AB177" s="226"/>
      <c r="AG177" s="226"/>
      <c r="AQ177" s="226"/>
      <c r="AS177" s="173"/>
    </row>
    <row r="178" spans="26:43" ht="15">
      <c r="Z178" s="230"/>
      <c r="AB178" s="226"/>
      <c r="AG178" s="226"/>
      <c r="AQ178" s="226"/>
    </row>
    <row r="179" spans="26:43" ht="15">
      <c r="Z179" s="230"/>
      <c r="AB179" s="226"/>
      <c r="AG179" s="226"/>
      <c r="AQ179" s="226"/>
    </row>
    <row r="180" spans="26:43" ht="15">
      <c r="Z180" s="230"/>
      <c r="AB180" s="226"/>
      <c r="AG180" s="226"/>
      <c r="AQ180" s="226"/>
    </row>
    <row r="181" spans="26:43" ht="15">
      <c r="Z181" s="230"/>
      <c r="AB181" s="226"/>
      <c r="AG181" s="226"/>
      <c r="AQ181" s="226"/>
    </row>
    <row r="182" spans="26:43" ht="15">
      <c r="Z182" s="230"/>
      <c r="AB182" s="226"/>
      <c r="AG182" s="226"/>
      <c r="AQ182" s="226"/>
    </row>
    <row r="183" spans="26:43" ht="15">
      <c r="Z183" s="230"/>
      <c r="AB183" s="226"/>
      <c r="AG183" s="226"/>
      <c r="AQ183" s="226"/>
    </row>
    <row r="184" spans="26:43" ht="15">
      <c r="Z184" s="230"/>
      <c r="AB184" s="226"/>
      <c r="AG184" s="226"/>
      <c r="AQ184" s="226"/>
    </row>
    <row r="185" spans="26:43" ht="15">
      <c r="Z185" s="230"/>
      <c r="AB185" s="226"/>
      <c r="AG185" s="226"/>
      <c r="AQ185" s="226"/>
    </row>
    <row r="186" spans="26:43" ht="15">
      <c r="Z186" s="230"/>
      <c r="AB186" s="226"/>
      <c r="AG186" s="226"/>
      <c r="AQ186" s="226"/>
    </row>
    <row r="187" spans="26:43" ht="15">
      <c r="Z187" s="230"/>
      <c r="AB187" s="226"/>
      <c r="AG187" s="226"/>
      <c r="AQ187" s="226"/>
    </row>
    <row r="188" spans="26:43" ht="15">
      <c r="Z188" s="230"/>
      <c r="AB188" s="226"/>
      <c r="AG188" s="226"/>
      <c r="AQ188" s="226"/>
    </row>
    <row r="189" spans="26:43" ht="15">
      <c r="Z189" s="230"/>
      <c r="AB189" s="226"/>
      <c r="AG189" s="226"/>
      <c r="AQ189" s="226"/>
    </row>
    <row r="190" spans="26:43" ht="15">
      <c r="Z190" s="230"/>
      <c r="AB190" s="226"/>
      <c r="AG190" s="226"/>
      <c r="AQ190" s="226"/>
    </row>
    <row r="191" spans="26:43" ht="15">
      <c r="Z191" s="230"/>
      <c r="AB191" s="226"/>
      <c r="AG191" s="226"/>
      <c r="AQ191" s="226"/>
    </row>
    <row r="192" spans="26:43" ht="15">
      <c r="Z192" s="230"/>
      <c r="AB192" s="226"/>
      <c r="AG192" s="226"/>
      <c r="AQ192" s="226"/>
    </row>
    <row r="193" spans="26:43" ht="15">
      <c r="Z193" s="230"/>
      <c r="AB193" s="226"/>
      <c r="AG193" s="226"/>
      <c r="AQ193" s="226"/>
    </row>
    <row r="194" spans="26:43" ht="15">
      <c r="Z194" s="230"/>
      <c r="AB194" s="226"/>
      <c r="AG194" s="226"/>
      <c r="AQ194" s="226"/>
    </row>
    <row r="195" spans="26:43" ht="15">
      <c r="Z195" s="230"/>
      <c r="AB195" s="226"/>
      <c r="AG195" s="226"/>
      <c r="AQ195" s="226"/>
    </row>
    <row r="196" spans="26:43" ht="15">
      <c r="Z196" s="230"/>
      <c r="AB196" s="226"/>
      <c r="AG196" s="226"/>
      <c r="AQ196" s="226"/>
    </row>
    <row r="197" spans="26:43" ht="15">
      <c r="Z197" s="230"/>
      <c r="AB197" s="226"/>
      <c r="AG197" s="226"/>
      <c r="AQ197" s="226"/>
    </row>
    <row r="198" spans="26:43" ht="15">
      <c r="Z198" s="230"/>
      <c r="AB198" s="226"/>
      <c r="AG198" s="226"/>
      <c r="AQ198" s="226"/>
    </row>
    <row r="199" spans="26:43" ht="15">
      <c r="Z199" s="230"/>
      <c r="AB199" s="226"/>
      <c r="AG199" s="226"/>
      <c r="AQ199" s="226"/>
    </row>
    <row r="200" spans="26:43" ht="15">
      <c r="Z200" s="230"/>
      <c r="AB200" s="226"/>
      <c r="AG200" s="226"/>
      <c r="AQ200" s="226"/>
    </row>
    <row r="201" spans="26:43" ht="15">
      <c r="Z201" s="230"/>
      <c r="AB201" s="226"/>
      <c r="AG201" s="226"/>
      <c r="AQ201" s="226"/>
    </row>
    <row r="202" spans="26:43" ht="15">
      <c r="Z202" s="230"/>
      <c r="AB202" s="226"/>
      <c r="AG202" s="226"/>
      <c r="AQ202" s="226"/>
    </row>
    <row r="203" spans="26:43" ht="15">
      <c r="Z203" s="230"/>
      <c r="AB203" s="226"/>
      <c r="AG203" s="226"/>
      <c r="AQ203" s="226"/>
    </row>
    <row r="204" spans="26:43" ht="15">
      <c r="Z204" s="230"/>
      <c r="AB204" s="226"/>
      <c r="AG204" s="226"/>
      <c r="AQ204" s="226"/>
    </row>
    <row r="205" spans="26:43" ht="15">
      <c r="Z205" s="230"/>
      <c r="AB205" s="226"/>
      <c r="AG205" s="226"/>
      <c r="AQ205" s="226"/>
    </row>
    <row r="206" spans="26:43" ht="15">
      <c r="Z206" s="230"/>
      <c r="AB206" s="226"/>
      <c r="AG206" s="226"/>
      <c r="AQ206" s="226"/>
    </row>
    <row r="207" spans="26:43" ht="15">
      <c r="Z207" s="230"/>
      <c r="AB207" s="226"/>
      <c r="AG207" s="226"/>
      <c r="AQ207" s="226"/>
    </row>
    <row r="208" spans="26:43" ht="15">
      <c r="Z208" s="230"/>
      <c r="AB208" s="226"/>
      <c r="AG208" s="226"/>
      <c r="AQ208" s="226"/>
    </row>
    <row r="209" spans="26:43" ht="15">
      <c r="Z209" s="230"/>
      <c r="AB209" s="226"/>
      <c r="AG209" s="226"/>
      <c r="AQ209" s="226"/>
    </row>
    <row r="210" spans="26:43" ht="15">
      <c r="Z210" s="230"/>
      <c r="AB210" s="226"/>
      <c r="AG210" s="226"/>
      <c r="AQ210" s="226"/>
    </row>
    <row r="211" spans="26:43" ht="15">
      <c r="Z211" s="230"/>
      <c r="AB211" s="226"/>
      <c r="AG211" s="226"/>
      <c r="AQ211" s="226"/>
    </row>
    <row r="212" spans="26:43" ht="15">
      <c r="Z212" s="230"/>
      <c r="AB212" s="226"/>
      <c r="AG212" s="226"/>
      <c r="AQ212" s="226"/>
    </row>
    <row r="213" spans="26:43" ht="15">
      <c r="Z213" s="230"/>
      <c r="AB213" s="226"/>
      <c r="AG213" s="226"/>
      <c r="AQ213" s="226"/>
    </row>
    <row r="214" spans="26:43" ht="15">
      <c r="Z214" s="230"/>
      <c r="AB214" s="226"/>
      <c r="AG214" s="226"/>
      <c r="AQ214" s="226"/>
    </row>
    <row r="215" spans="26:43" ht="15">
      <c r="Z215" s="230"/>
      <c r="AB215" s="226"/>
      <c r="AG215" s="226"/>
      <c r="AQ215" s="226"/>
    </row>
    <row r="216" spans="26:43" ht="15">
      <c r="Z216" s="230"/>
      <c r="AB216" s="226"/>
      <c r="AG216" s="226"/>
      <c r="AQ216" s="226"/>
    </row>
    <row r="217" spans="26:43" ht="15">
      <c r="Z217" s="230"/>
      <c r="AB217" s="226"/>
      <c r="AG217" s="226"/>
      <c r="AQ217" s="226"/>
    </row>
    <row r="218" spans="26:43" ht="15">
      <c r="Z218" s="230"/>
      <c r="AB218" s="226"/>
      <c r="AG218" s="226"/>
      <c r="AQ218" s="226"/>
    </row>
    <row r="219" spans="26:43" ht="15">
      <c r="Z219" s="230"/>
      <c r="AB219" s="226"/>
      <c r="AG219" s="226"/>
      <c r="AQ219" s="226"/>
    </row>
    <row r="220" spans="26:43" ht="15">
      <c r="Z220" s="230"/>
      <c r="AB220" s="226"/>
      <c r="AG220" s="226"/>
      <c r="AQ220" s="226"/>
    </row>
    <row r="221" spans="26:43" ht="15">
      <c r="Z221" s="230"/>
      <c r="AB221" s="226"/>
      <c r="AG221" s="226"/>
      <c r="AQ221" s="226"/>
    </row>
    <row r="222" spans="26:43" ht="15">
      <c r="Z222" s="230"/>
      <c r="AB222" s="226"/>
      <c r="AG222" s="226"/>
      <c r="AQ222" s="226"/>
    </row>
    <row r="223" spans="26:43" ht="15">
      <c r="Z223" s="230"/>
      <c r="AB223" s="226"/>
      <c r="AG223" s="226"/>
      <c r="AQ223" s="226"/>
    </row>
    <row r="224" spans="26:43" ht="15">
      <c r="Z224" s="230"/>
      <c r="AB224" s="226"/>
      <c r="AG224" s="226"/>
      <c r="AQ224" s="226"/>
    </row>
    <row r="225" spans="26:43" ht="15">
      <c r="Z225" s="230"/>
      <c r="AB225" s="226"/>
      <c r="AG225" s="226"/>
      <c r="AQ225" s="226"/>
    </row>
    <row r="226" spans="26:43" ht="15">
      <c r="Z226" s="230"/>
      <c r="AB226" s="226"/>
      <c r="AG226" s="226"/>
      <c r="AQ226" s="226"/>
    </row>
    <row r="227" spans="26:43" ht="15">
      <c r="Z227" s="230"/>
      <c r="AB227" s="226"/>
      <c r="AG227" s="226"/>
      <c r="AQ227" s="226"/>
    </row>
    <row r="228" spans="26:43" ht="15">
      <c r="Z228" s="230"/>
      <c r="AB228" s="226"/>
      <c r="AG228" s="226"/>
      <c r="AQ228" s="226"/>
    </row>
    <row r="229" spans="26:43" ht="15">
      <c r="Z229" s="230"/>
      <c r="AB229" s="226"/>
      <c r="AG229" s="226"/>
      <c r="AQ229" s="226"/>
    </row>
    <row r="230" spans="26:43" ht="15">
      <c r="Z230" s="230"/>
      <c r="AB230" s="226"/>
      <c r="AG230" s="226"/>
      <c r="AQ230" s="226"/>
    </row>
    <row r="231" spans="26:43" ht="15">
      <c r="Z231" s="230"/>
      <c r="AB231" s="226"/>
      <c r="AG231" s="226"/>
      <c r="AQ231" s="226"/>
    </row>
    <row r="232" spans="26:43" ht="15">
      <c r="Z232" s="230"/>
      <c r="AB232" s="226"/>
      <c r="AG232" s="226"/>
      <c r="AQ232" s="226"/>
    </row>
    <row r="233" spans="26:43" ht="15">
      <c r="Z233" s="230"/>
      <c r="AB233" s="226"/>
      <c r="AG233" s="226"/>
      <c r="AQ233" s="226"/>
    </row>
    <row r="234" spans="26:43" ht="15">
      <c r="Z234" s="230"/>
      <c r="AB234" s="226"/>
      <c r="AG234" s="226"/>
      <c r="AQ234" s="226"/>
    </row>
    <row r="235" spans="26:43" ht="15">
      <c r="Z235" s="230"/>
      <c r="AB235" s="226"/>
      <c r="AG235" s="226"/>
      <c r="AQ235" s="226"/>
    </row>
    <row r="236" spans="26:43" ht="15">
      <c r="Z236" s="230"/>
      <c r="AB236" s="226"/>
      <c r="AG236" s="226"/>
      <c r="AQ236" s="226"/>
    </row>
    <row r="237" spans="26:43" ht="15">
      <c r="Z237" s="230"/>
      <c r="AB237" s="226"/>
      <c r="AG237" s="226"/>
      <c r="AQ237" s="226"/>
    </row>
    <row r="238" spans="26:43" ht="15">
      <c r="Z238" s="230"/>
      <c r="AB238" s="226"/>
      <c r="AG238" s="226"/>
      <c r="AQ238" s="226"/>
    </row>
    <row r="239" spans="26:43" ht="15">
      <c r="Z239" s="230"/>
      <c r="AB239" s="226"/>
      <c r="AG239" s="226"/>
      <c r="AQ239" s="226"/>
    </row>
    <row r="240" spans="26:43" ht="15">
      <c r="Z240" s="230"/>
      <c r="AB240" s="226"/>
      <c r="AG240" s="226"/>
      <c r="AQ240" s="226"/>
    </row>
    <row r="241" spans="26:43" ht="15">
      <c r="Z241" s="230"/>
      <c r="AB241" s="226"/>
      <c r="AG241" s="226"/>
      <c r="AQ241" s="226"/>
    </row>
    <row r="242" spans="26:43" ht="15">
      <c r="Z242" s="230"/>
      <c r="AB242" s="226"/>
      <c r="AG242" s="226"/>
      <c r="AQ242" s="226"/>
    </row>
    <row r="243" spans="26:43" ht="15">
      <c r="Z243" s="230"/>
      <c r="AB243" s="226"/>
      <c r="AG243" s="226"/>
      <c r="AQ243" s="226"/>
    </row>
    <row r="244" spans="26:43" ht="15">
      <c r="Z244" s="230"/>
      <c r="AB244" s="226"/>
      <c r="AG244" s="226"/>
      <c r="AQ244" s="226"/>
    </row>
    <row r="245" spans="26:43" ht="15">
      <c r="Z245" s="230"/>
      <c r="AB245" s="226"/>
      <c r="AG245" s="226"/>
      <c r="AQ245" s="226"/>
    </row>
    <row r="246" spans="26:43" ht="15">
      <c r="Z246" s="230"/>
      <c r="AB246" s="226"/>
      <c r="AG246" s="226"/>
      <c r="AQ246" s="226"/>
    </row>
    <row r="247" spans="26:43" ht="15">
      <c r="Z247" s="230"/>
      <c r="AB247" s="226"/>
      <c r="AG247" s="226"/>
      <c r="AQ247" s="226"/>
    </row>
    <row r="248" spans="26:43" ht="15">
      <c r="Z248" s="230"/>
      <c r="AB248" s="226"/>
      <c r="AG248" s="226"/>
      <c r="AQ248" s="226"/>
    </row>
    <row r="249" spans="26:43" ht="15">
      <c r="Z249" s="230"/>
      <c r="AB249" s="226"/>
      <c r="AG249" s="226"/>
      <c r="AQ249" s="226"/>
    </row>
    <row r="250" spans="26:43" ht="15">
      <c r="Z250" s="230"/>
      <c r="AB250" s="226"/>
      <c r="AG250" s="226"/>
      <c r="AQ250" s="226"/>
    </row>
    <row r="251" spans="26:43" ht="15">
      <c r="Z251" s="230"/>
      <c r="AB251" s="226"/>
      <c r="AG251" s="226"/>
      <c r="AQ251" s="226"/>
    </row>
    <row r="252" spans="26:43" ht="15">
      <c r="Z252" s="230"/>
      <c r="AB252" s="226"/>
      <c r="AG252" s="226"/>
      <c r="AQ252" s="226"/>
    </row>
    <row r="253" spans="26:43" ht="15">
      <c r="Z253" s="230"/>
      <c r="AB253" s="226"/>
      <c r="AG253" s="226"/>
      <c r="AQ253" s="226"/>
    </row>
    <row r="254" spans="26:43" ht="15">
      <c r="Z254" s="230"/>
      <c r="AB254" s="226"/>
      <c r="AG254" s="226"/>
      <c r="AQ254" s="226"/>
    </row>
    <row r="255" spans="26:43" ht="15">
      <c r="Z255" s="230"/>
      <c r="AB255" s="226"/>
      <c r="AG255" s="226"/>
      <c r="AQ255" s="226"/>
    </row>
    <row r="256" spans="26:43" ht="15">
      <c r="Z256" s="230"/>
      <c r="AB256" s="226"/>
      <c r="AG256" s="226"/>
      <c r="AQ256" s="226"/>
    </row>
    <row r="257" spans="26:43" ht="15">
      <c r="Z257" s="230"/>
      <c r="AB257" s="226"/>
      <c r="AG257" s="226"/>
      <c r="AQ257" s="226"/>
    </row>
    <row r="258" spans="26:43" ht="15">
      <c r="Z258" s="230"/>
      <c r="AB258" s="226"/>
      <c r="AG258" s="226"/>
      <c r="AQ258" s="226"/>
    </row>
    <row r="259" spans="26:43" ht="15">
      <c r="Z259" s="230"/>
      <c r="AB259" s="226"/>
      <c r="AG259" s="226"/>
      <c r="AQ259" s="226"/>
    </row>
    <row r="260" spans="26:43" ht="15">
      <c r="Z260" s="230"/>
      <c r="AB260" s="226"/>
      <c r="AG260" s="226"/>
      <c r="AQ260" s="226"/>
    </row>
    <row r="261" spans="26:43" ht="15">
      <c r="Z261" s="230"/>
      <c r="AB261" s="226"/>
      <c r="AG261" s="226"/>
      <c r="AQ261" s="226"/>
    </row>
    <row r="262" spans="26:43" ht="15">
      <c r="Z262" s="230"/>
      <c r="AB262" s="226"/>
      <c r="AG262" s="226"/>
      <c r="AQ262" s="226"/>
    </row>
    <row r="263" spans="26:43" ht="15">
      <c r="Z263" s="230"/>
      <c r="AB263" s="226"/>
      <c r="AG263" s="226"/>
      <c r="AQ263" s="226"/>
    </row>
    <row r="264" spans="26:43" ht="15">
      <c r="Z264" s="230"/>
      <c r="AB264" s="226"/>
      <c r="AG264" s="226"/>
      <c r="AQ264" s="226"/>
    </row>
    <row r="265" spans="26:43" ht="15">
      <c r="Z265" s="230"/>
      <c r="AB265" s="226"/>
      <c r="AG265" s="226"/>
      <c r="AQ265" s="226"/>
    </row>
    <row r="266" spans="26:43" ht="15">
      <c r="Z266" s="230"/>
      <c r="AB266" s="226"/>
      <c r="AG266" s="226"/>
      <c r="AQ266" s="226"/>
    </row>
    <row r="267" spans="26:43" ht="15">
      <c r="Z267" s="230"/>
      <c r="AB267" s="226"/>
      <c r="AG267" s="226"/>
      <c r="AQ267" s="226"/>
    </row>
    <row r="268" spans="26:43" ht="15">
      <c r="Z268" s="230"/>
      <c r="AB268" s="226"/>
      <c r="AG268" s="226"/>
      <c r="AQ268" s="226"/>
    </row>
    <row r="269" spans="26:43" ht="15">
      <c r="Z269" s="230"/>
      <c r="AB269" s="226"/>
      <c r="AG269" s="226"/>
      <c r="AQ269" s="226"/>
    </row>
    <row r="270" spans="26:43" ht="15">
      <c r="Z270" s="230"/>
      <c r="AB270" s="226"/>
      <c r="AG270" s="226"/>
      <c r="AQ270" s="226"/>
    </row>
    <row r="271" spans="26:43" ht="15">
      <c r="Z271" s="230"/>
      <c r="AB271" s="226"/>
      <c r="AG271" s="226"/>
      <c r="AQ271" s="226"/>
    </row>
    <row r="272" spans="26:43" ht="15">
      <c r="Z272" s="230"/>
      <c r="AB272" s="226"/>
      <c r="AG272" s="226"/>
      <c r="AQ272" s="226"/>
    </row>
    <row r="273" spans="26:43" ht="15">
      <c r="Z273" s="230"/>
      <c r="AB273" s="226"/>
      <c r="AG273" s="226"/>
      <c r="AQ273" s="226"/>
    </row>
    <row r="274" spans="26:43" ht="15">
      <c r="Z274" s="230"/>
      <c r="AB274" s="226"/>
      <c r="AG274" s="226"/>
      <c r="AQ274" s="226"/>
    </row>
    <row r="275" spans="26:43" ht="15">
      <c r="Z275" s="230"/>
      <c r="AB275" s="226"/>
      <c r="AG275" s="226"/>
      <c r="AQ275" s="226"/>
    </row>
    <row r="276" spans="26:43" ht="15">
      <c r="Z276" s="230"/>
      <c r="AB276" s="226"/>
      <c r="AG276" s="226"/>
      <c r="AQ276" s="226"/>
    </row>
    <row r="277" spans="26:43" ht="15">
      <c r="Z277" s="230"/>
      <c r="AB277" s="226"/>
      <c r="AG277" s="226"/>
      <c r="AQ277" s="226"/>
    </row>
    <row r="278" spans="26:43" ht="15">
      <c r="Z278" s="230"/>
      <c r="AB278" s="226"/>
      <c r="AG278" s="226"/>
      <c r="AQ278" s="226"/>
    </row>
    <row r="279" spans="26:43" ht="15">
      <c r="Z279" s="230"/>
      <c r="AB279" s="226"/>
      <c r="AG279" s="226"/>
      <c r="AQ279" s="226"/>
    </row>
    <row r="280" spans="26:43" ht="15">
      <c r="Z280" s="230"/>
      <c r="AB280" s="226"/>
      <c r="AG280" s="226"/>
      <c r="AQ280" s="226"/>
    </row>
    <row r="281" spans="26:43" ht="15">
      <c r="Z281" s="230"/>
      <c r="AB281" s="226"/>
      <c r="AG281" s="226"/>
      <c r="AQ281" s="226"/>
    </row>
    <row r="282" spans="26:43" ht="15">
      <c r="Z282" s="230"/>
      <c r="AB282" s="226"/>
      <c r="AG282" s="226"/>
      <c r="AQ282" s="226"/>
    </row>
    <row r="283" spans="26:43" ht="15">
      <c r="Z283" s="230"/>
      <c r="AB283" s="226"/>
      <c r="AG283" s="226"/>
      <c r="AQ283" s="226"/>
    </row>
    <row r="284" spans="26:43" ht="15">
      <c r="Z284" s="230"/>
      <c r="AB284" s="226"/>
      <c r="AG284" s="226"/>
      <c r="AQ284" s="226"/>
    </row>
    <row r="285" spans="26:43" ht="15">
      <c r="Z285" s="230"/>
      <c r="AB285" s="226"/>
      <c r="AG285" s="226"/>
      <c r="AQ285" s="226"/>
    </row>
    <row r="286" spans="26:43" ht="15">
      <c r="Z286" s="230"/>
      <c r="AB286" s="226"/>
      <c r="AG286" s="226"/>
      <c r="AQ286" s="226"/>
    </row>
    <row r="287" spans="26:43" ht="15">
      <c r="Z287" s="230"/>
      <c r="AB287" s="226"/>
      <c r="AG287" s="226"/>
      <c r="AQ287" s="226"/>
    </row>
    <row r="288" spans="26:43" ht="15">
      <c r="Z288" s="230"/>
      <c r="AB288" s="226"/>
      <c r="AG288" s="226"/>
      <c r="AQ288" s="226"/>
    </row>
    <row r="289" spans="26:43" ht="15">
      <c r="Z289" s="230"/>
      <c r="AB289" s="226"/>
      <c r="AG289" s="226"/>
      <c r="AQ289" s="226"/>
    </row>
    <row r="290" spans="26:43" ht="15">
      <c r="Z290" s="230"/>
      <c r="AB290" s="226"/>
      <c r="AG290" s="226"/>
      <c r="AQ290" s="226"/>
    </row>
    <row r="291" spans="26:43" ht="15">
      <c r="Z291" s="230"/>
      <c r="AB291" s="226"/>
      <c r="AG291" s="226"/>
      <c r="AQ291" s="226"/>
    </row>
    <row r="292" spans="26:43" ht="15">
      <c r="Z292" s="230"/>
      <c r="AB292" s="226"/>
      <c r="AG292" s="226"/>
      <c r="AQ292" s="226"/>
    </row>
    <row r="293" spans="26:43" ht="15">
      <c r="Z293" s="230"/>
      <c r="AB293" s="226"/>
      <c r="AG293" s="226"/>
      <c r="AQ293" s="226"/>
    </row>
    <row r="294" spans="26:43" ht="15">
      <c r="Z294" s="230"/>
      <c r="AB294" s="226"/>
      <c r="AG294" s="226"/>
      <c r="AQ294" s="226"/>
    </row>
    <row r="295" spans="26:43" ht="15">
      <c r="Z295" s="230"/>
      <c r="AB295" s="226"/>
      <c r="AG295" s="226"/>
      <c r="AQ295" s="226"/>
    </row>
    <row r="296" spans="26:43" ht="15">
      <c r="Z296" s="230"/>
      <c r="AB296" s="226"/>
      <c r="AG296" s="226"/>
      <c r="AQ296" s="226"/>
    </row>
    <row r="297" spans="26:43" ht="15">
      <c r="Z297" s="230"/>
      <c r="AB297" s="226"/>
      <c r="AG297" s="226"/>
      <c r="AQ297" s="226"/>
    </row>
    <row r="298" spans="26:43" ht="15">
      <c r="Z298" s="230"/>
      <c r="AB298" s="226"/>
      <c r="AG298" s="226"/>
      <c r="AQ298" s="226"/>
    </row>
    <row r="299" spans="26:43" ht="15">
      <c r="Z299" s="230"/>
      <c r="AB299" s="226"/>
      <c r="AG299" s="226"/>
      <c r="AQ299" s="226"/>
    </row>
    <row r="300" spans="26:43" ht="15">
      <c r="Z300" s="230"/>
      <c r="AB300" s="226"/>
      <c r="AG300" s="226"/>
      <c r="AQ300" s="226"/>
    </row>
    <row r="301" spans="26:43" ht="15">
      <c r="Z301" s="230"/>
      <c r="AB301" s="226"/>
      <c r="AG301" s="226"/>
      <c r="AQ301" s="226"/>
    </row>
    <row r="302" spans="26:43" ht="15">
      <c r="Z302" s="230"/>
      <c r="AB302" s="226"/>
      <c r="AG302" s="226"/>
      <c r="AQ302" s="226"/>
    </row>
    <row r="303" spans="26:43" ht="15">
      <c r="Z303" s="230"/>
      <c r="AB303" s="226"/>
      <c r="AG303" s="226"/>
      <c r="AQ303" s="226"/>
    </row>
    <row r="304" spans="26:43" ht="15">
      <c r="Z304" s="230"/>
      <c r="AB304" s="226"/>
      <c r="AG304" s="226"/>
      <c r="AQ304" s="226"/>
    </row>
    <row r="305" spans="26:43" ht="15">
      <c r="Z305" s="230"/>
      <c r="AB305" s="226"/>
      <c r="AG305" s="226"/>
      <c r="AQ305" s="226"/>
    </row>
    <row r="306" spans="26:43" ht="15">
      <c r="Z306" s="230"/>
      <c r="AB306" s="226"/>
      <c r="AG306" s="226"/>
      <c r="AQ306" s="226"/>
    </row>
    <row r="307" spans="26:43" ht="15">
      <c r="Z307" s="230"/>
      <c r="AB307" s="226"/>
      <c r="AG307" s="226"/>
      <c r="AQ307" s="226"/>
    </row>
    <row r="308" spans="26:43" ht="15">
      <c r="Z308" s="230"/>
      <c r="AB308" s="226"/>
      <c r="AG308" s="226"/>
      <c r="AQ308" s="226"/>
    </row>
    <row r="309" spans="26:43" ht="15">
      <c r="Z309" s="230"/>
      <c r="AB309" s="226"/>
      <c r="AG309" s="226"/>
      <c r="AQ309" s="226"/>
    </row>
    <row r="310" spans="26:43" ht="15">
      <c r="Z310" s="230"/>
      <c r="AB310" s="226"/>
      <c r="AG310" s="226"/>
      <c r="AQ310" s="226"/>
    </row>
    <row r="311" spans="26:43" ht="15">
      <c r="Z311" s="230"/>
      <c r="AB311" s="226"/>
      <c r="AG311" s="226"/>
      <c r="AQ311" s="226"/>
    </row>
    <row r="312" spans="26:43" ht="15">
      <c r="Z312" s="230"/>
      <c r="AB312" s="226"/>
      <c r="AG312" s="226"/>
      <c r="AQ312" s="226"/>
    </row>
    <row r="313" spans="26:43" ht="15">
      <c r="Z313" s="230"/>
      <c r="AB313" s="226"/>
      <c r="AG313" s="226"/>
      <c r="AQ313" s="226"/>
    </row>
    <row r="314" spans="26:43" ht="15">
      <c r="Z314" s="230"/>
      <c r="AB314" s="226"/>
      <c r="AG314" s="226"/>
      <c r="AQ314" s="226"/>
    </row>
    <row r="315" spans="26:43" ht="15">
      <c r="Z315" s="230"/>
      <c r="AB315" s="226"/>
      <c r="AG315" s="226"/>
      <c r="AQ315" s="226"/>
    </row>
    <row r="316" spans="26:43" ht="15">
      <c r="Z316" s="230"/>
      <c r="AB316" s="226"/>
      <c r="AG316" s="226"/>
      <c r="AQ316" s="226"/>
    </row>
    <row r="317" spans="26:43" ht="15">
      <c r="Z317" s="230"/>
      <c r="AB317" s="226"/>
      <c r="AG317" s="226"/>
      <c r="AQ317" s="226"/>
    </row>
    <row r="318" spans="26:43" ht="15">
      <c r="Z318" s="230"/>
      <c r="AB318" s="226"/>
      <c r="AG318" s="226"/>
      <c r="AQ318" s="226"/>
    </row>
    <row r="319" spans="26:43" ht="15">
      <c r="Z319" s="230"/>
      <c r="AB319" s="226"/>
      <c r="AG319" s="226"/>
      <c r="AQ319" s="226"/>
    </row>
    <row r="320" spans="26:43" ht="15">
      <c r="Z320" s="230"/>
      <c r="AB320" s="226"/>
      <c r="AG320" s="226"/>
      <c r="AQ320" s="226"/>
    </row>
    <row r="321" spans="26:43" ht="15">
      <c r="Z321" s="230"/>
      <c r="AB321" s="226"/>
      <c r="AG321" s="226"/>
      <c r="AQ321" s="226"/>
    </row>
    <row r="322" spans="26:43" ht="15">
      <c r="Z322" s="230"/>
      <c r="AB322" s="226"/>
      <c r="AG322" s="226"/>
      <c r="AQ322" s="226"/>
    </row>
    <row r="323" spans="26:43" ht="15">
      <c r="Z323" s="230"/>
      <c r="AB323" s="226"/>
      <c r="AG323" s="226"/>
      <c r="AQ323" s="226"/>
    </row>
    <row r="324" spans="26:43" ht="15">
      <c r="Z324" s="230"/>
      <c r="AB324" s="226"/>
      <c r="AG324" s="226"/>
      <c r="AQ324" s="226"/>
    </row>
    <row r="325" spans="26:43" ht="15">
      <c r="Z325" s="230"/>
      <c r="AB325" s="226"/>
      <c r="AG325" s="226"/>
      <c r="AQ325" s="226"/>
    </row>
    <row r="326" spans="26:43" ht="15">
      <c r="Z326" s="230"/>
      <c r="AB326" s="226"/>
      <c r="AG326" s="226"/>
      <c r="AQ326" s="226"/>
    </row>
    <row r="327" spans="26:43" ht="15">
      <c r="Z327" s="230"/>
      <c r="AB327" s="226"/>
      <c r="AG327" s="226"/>
      <c r="AQ327" s="226"/>
    </row>
    <row r="328" spans="26:43" ht="15">
      <c r="Z328" s="230"/>
      <c r="AB328" s="226"/>
      <c r="AG328" s="226"/>
      <c r="AQ328" s="226"/>
    </row>
    <row r="329" spans="26:43" ht="15">
      <c r="Z329" s="230"/>
      <c r="AB329" s="226"/>
      <c r="AG329" s="226"/>
      <c r="AQ329" s="226"/>
    </row>
    <row r="330" spans="26:43" ht="15">
      <c r="Z330" s="230"/>
      <c r="AB330" s="226"/>
      <c r="AG330" s="226"/>
      <c r="AQ330" s="226"/>
    </row>
    <row r="331" spans="26:43" ht="15">
      <c r="Z331" s="230"/>
      <c r="AB331" s="226"/>
      <c r="AG331" s="226"/>
      <c r="AQ331" s="226"/>
    </row>
    <row r="332" spans="26:43" ht="15">
      <c r="Z332" s="230"/>
      <c r="AB332" s="226"/>
      <c r="AG332" s="226"/>
      <c r="AQ332" s="226"/>
    </row>
    <row r="333" spans="26:43" ht="15">
      <c r="Z333" s="230"/>
      <c r="AB333" s="226"/>
      <c r="AG333" s="226"/>
      <c r="AQ333" s="226"/>
    </row>
    <row r="334" spans="26:43" ht="15">
      <c r="Z334" s="230"/>
      <c r="AB334" s="226"/>
      <c r="AG334" s="226"/>
      <c r="AQ334" s="226"/>
    </row>
    <row r="335" spans="26:43" ht="15">
      <c r="Z335" s="230"/>
      <c r="AB335" s="226"/>
      <c r="AG335" s="226"/>
      <c r="AQ335" s="226"/>
    </row>
    <row r="336" spans="26:43" ht="15">
      <c r="Z336" s="230"/>
      <c r="AB336" s="226"/>
      <c r="AG336" s="226"/>
      <c r="AQ336" s="226"/>
    </row>
    <row r="337" spans="26:43" ht="15">
      <c r="Z337" s="230"/>
      <c r="AB337" s="226"/>
      <c r="AG337" s="226"/>
      <c r="AQ337" s="226"/>
    </row>
    <row r="338" spans="26:43" ht="15">
      <c r="Z338" s="230"/>
      <c r="AB338" s="226"/>
      <c r="AG338" s="226"/>
      <c r="AQ338" s="226"/>
    </row>
    <row r="339" spans="26:43" ht="15">
      <c r="Z339" s="230"/>
      <c r="AB339" s="226"/>
      <c r="AG339" s="226"/>
      <c r="AQ339" s="226"/>
    </row>
    <row r="340" spans="26:43" ht="15">
      <c r="Z340" s="230"/>
      <c r="AB340" s="226"/>
      <c r="AG340" s="226"/>
      <c r="AQ340" s="226"/>
    </row>
    <row r="341" spans="26:43" ht="15">
      <c r="Z341" s="230"/>
      <c r="AB341" s="226"/>
      <c r="AG341" s="226"/>
      <c r="AQ341" s="226"/>
    </row>
    <row r="342" spans="26:43" ht="15">
      <c r="Z342" s="230"/>
      <c r="AB342" s="226"/>
      <c r="AG342" s="226"/>
      <c r="AQ342" s="226"/>
    </row>
    <row r="343" spans="26:43" ht="15">
      <c r="Z343" s="230"/>
      <c r="AB343" s="226"/>
      <c r="AG343" s="226"/>
      <c r="AQ343" s="226"/>
    </row>
    <row r="344" spans="26:43" ht="15">
      <c r="Z344" s="230"/>
      <c r="AB344" s="226"/>
      <c r="AG344" s="226"/>
      <c r="AQ344" s="226"/>
    </row>
    <row r="345" spans="26:43" ht="15">
      <c r="Z345" s="230"/>
      <c r="AB345" s="226"/>
      <c r="AG345" s="226"/>
      <c r="AQ345" s="226"/>
    </row>
    <row r="346" spans="26:43" ht="15">
      <c r="Z346" s="230"/>
      <c r="AB346" s="226"/>
      <c r="AG346" s="226"/>
      <c r="AQ346" s="226"/>
    </row>
    <row r="347" spans="26:43" ht="15">
      <c r="Z347" s="230"/>
      <c r="AB347" s="226"/>
      <c r="AG347" s="226"/>
      <c r="AQ347" s="226"/>
    </row>
    <row r="348" spans="26:43" ht="15">
      <c r="Z348" s="230"/>
      <c r="AB348" s="226"/>
      <c r="AG348" s="226"/>
      <c r="AQ348" s="226"/>
    </row>
    <row r="349" spans="26:43" ht="15">
      <c r="Z349" s="230"/>
      <c r="AB349" s="226"/>
      <c r="AG349" s="226"/>
      <c r="AQ349" s="226"/>
    </row>
    <row r="350" spans="26:43" ht="15">
      <c r="Z350" s="230"/>
      <c r="AB350" s="226"/>
      <c r="AG350" s="226"/>
      <c r="AQ350" s="226"/>
    </row>
    <row r="351" spans="26:43" ht="15">
      <c r="Z351" s="230"/>
      <c r="AB351" s="226"/>
      <c r="AG351" s="226"/>
      <c r="AQ351" s="226"/>
    </row>
    <row r="352" spans="26:43" ht="15">
      <c r="Z352" s="230"/>
      <c r="AB352" s="226"/>
      <c r="AG352" s="226"/>
      <c r="AQ352" s="226"/>
    </row>
    <row r="353" spans="26:43" ht="15">
      <c r="Z353" s="230"/>
      <c r="AB353" s="226"/>
      <c r="AG353" s="226"/>
      <c r="AQ353" s="226"/>
    </row>
    <row r="354" spans="26:43" ht="15">
      <c r="Z354" s="230"/>
      <c r="AB354" s="226"/>
      <c r="AG354" s="226"/>
      <c r="AQ354" s="226"/>
    </row>
    <row r="355" spans="26:43" ht="15">
      <c r="Z355" s="230"/>
      <c r="AB355" s="226"/>
      <c r="AG355" s="226"/>
      <c r="AQ355" s="226"/>
    </row>
    <row r="356" spans="26:43" ht="15">
      <c r="Z356" s="230"/>
      <c r="AB356" s="226"/>
      <c r="AG356" s="226"/>
      <c r="AQ356" s="226"/>
    </row>
    <row r="357" spans="26:43" ht="15">
      <c r="Z357" s="230"/>
      <c r="AB357" s="226"/>
      <c r="AG357" s="226"/>
      <c r="AQ357" s="226"/>
    </row>
    <row r="358" spans="26:43" ht="15">
      <c r="Z358" s="230"/>
      <c r="AB358" s="226"/>
      <c r="AG358" s="226"/>
      <c r="AQ358" s="226"/>
    </row>
    <row r="359" spans="26:43" ht="15">
      <c r="Z359" s="230"/>
      <c r="AB359" s="226"/>
      <c r="AG359" s="226"/>
      <c r="AQ359" s="226"/>
    </row>
    <row r="360" spans="26:43" ht="15">
      <c r="Z360" s="230"/>
      <c r="AB360" s="226"/>
      <c r="AG360" s="226"/>
      <c r="AQ360" s="226"/>
    </row>
    <row r="361" spans="26:43" ht="15">
      <c r="Z361" s="230"/>
      <c r="AB361" s="226"/>
      <c r="AG361" s="226"/>
      <c r="AQ361" s="226"/>
    </row>
    <row r="362" spans="26:43" ht="15">
      <c r="Z362" s="230"/>
      <c r="AB362" s="226"/>
      <c r="AG362" s="226"/>
      <c r="AQ362" s="226"/>
    </row>
    <row r="363" spans="26:43" ht="15">
      <c r="Z363" s="230"/>
      <c r="AB363" s="226"/>
      <c r="AG363" s="226"/>
      <c r="AQ363" s="226"/>
    </row>
    <row r="364" spans="26:43" ht="15">
      <c r="Z364" s="230"/>
      <c r="AB364" s="226"/>
      <c r="AG364" s="226"/>
      <c r="AQ364" s="226"/>
    </row>
    <row r="365" spans="26:43" ht="15">
      <c r="Z365" s="230"/>
      <c r="AB365" s="226"/>
      <c r="AG365" s="226"/>
      <c r="AQ365" s="226"/>
    </row>
    <row r="366" spans="26:43" ht="15">
      <c r="Z366" s="230"/>
      <c r="AB366" s="226"/>
      <c r="AG366" s="226"/>
      <c r="AQ366" s="226"/>
    </row>
    <row r="367" spans="26:43" ht="15">
      <c r="Z367" s="230"/>
      <c r="AB367" s="226"/>
      <c r="AG367" s="226"/>
      <c r="AQ367" s="226"/>
    </row>
    <row r="368" spans="26:43" ht="15">
      <c r="Z368" s="230"/>
      <c r="AB368" s="226"/>
      <c r="AG368" s="226"/>
      <c r="AQ368" s="226"/>
    </row>
    <row r="369" spans="26:43" ht="15">
      <c r="Z369" s="230"/>
      <c r="AB369" s="226"/>
      <c r="AG369" s="226"/>
      <c r="AQ369" s="226"/>
    </row>
    <row r="370" spans="26:43" ht="15">
      <c r="Z370" s="230"/>
      <c r="AB370" s="226"/>
      <c r="AG370" s="226"/>
      <c r="AQ370" s="226"/>
    </row>
    <row r="371" spans="26:43" ht="15">
      <c r="Z371" s="230"/>
      <c r="AB371" s="226"/>
      <c r="AG371" s="226"/>
      <c r="AQ371" s="226"/>
    </row>
    <row r="372" spans="26:43" ht="15">
      <c r="Z372" s="230"/>
      <c r="AB372" s="226"/>
      <c r="AG372" s="226"/>
      <c r="AQ372" s="226"/>
    </row>
    <row r="373" spans="26:43" ht="15">
      <c r="Z373" s="230"/>
      <c r="AB373" s="226"/>
      <c r="AG373" s="226"/>
      <c r="AQ373" s="226"/>
    </row>
    <row r="374" spans="26:43" ht="15">
      <c r="Z374" s="230"/>
      <c r="AB374" s="226"/>
      <c r="AG374" s="226"/>
      <c r="AQ374" s="226"/>
    </row>
    <row r="375" spans="26:43" ht="15">
      <c r="Z375" s="230"/>
      <c r="AB375" s="226"/>
      <c r="AG375" s="226"/>
      <c r="AQ375" s="226"/>
    </row>
    <row r="376" spans="26:43" ht="15">
      <c r="Z376" s="230"/>
      <c r="AB376" s="226"/>
      <c r="AG376" s="226"/>
      <c r="AQ376" s="226"/>
    </row>
    <row r="377" spans="26:43" ht="15">
      <c r="Z377" s="230"/>
      <c r="AB377" s="226"/>
      <c r="AG377" s="226"/>
      <c r="AQ377" s="226"/>
    </row>
    <row r="378" spans="26:43" ht="15">
      <c r="Z378" s="230"/>
      <c r="AB378" s="226"/>
      <c r="AG378" s="226"/>
      <c r="AQ378" s="226"/>
    </row>
    <row r="379" spans="26:43" ht="15">
      <c r="Z379" s="230"/>
      <c r="AB379" s="226"/>
      <c r="AG379" s="226"/>
      <c r="AQ379" s="226"/>
    </row>
    <row r="380" spans="26:43" ht="15">
      <c r="Z380" s="230"/>
      <c r="AB380" s="226"/>
      <c r="AG380" s="226"/>
      <c r="AQ380" s="226"/>
    </row>
    <row r="381" spans="26:43" ht="15">
      <c r="Z381" s="230"/>
      <c r="AB381" s="226"/>
      <c r="AG381" s="226"/>
      <c r="AQ381" s="226"/>
    </row>
    <row r="382" spans="26:43" ht="15">
      <c r="Z382" s="230"/>
      <c r="AB382" s="226"/>
      <c r="AG382" s="226"/>
      <c r="AQ382" s="226"/>
    </row>
    <row r="383" spans="26:43" ht="15">
      <c r="Z383" s="230"/>
      <c r="AB383" s="226"/>
      <c r="AG383" s="226"/>
      <c r="AQ383" s="226"/>
    </row>
    <row r="384" spans="26:43" ht="15">
      <c r="Z384" s="230"/>
      <c r="AB384" s="226"/>
      <c r="AG384" s="226"/>
      <c r="AQ384" s="226"/>
    </row>
    <row r="385" spans="26:43" ht="15">
      <c r="Z385" s="230"/>
      <c r="AB385" s="226"/>
      <c r="AG385" s="226"/>
      <c r="AQ385" s="226"/>
    </row>
    <row r="386" spans="26:43" ht="15">
      <c r="Z386" s="230"/>
      <c r="AB386" s="226"/>
      <c r="AG386" s="226"/>
      <c r="AQ386" s="226"/>
    </row>
    <row r="387" spans="26:43" ht="15">
      <c r="Z387" s="230"/>
      <c r="AB387" s="226"/>
      <c r="AG387" s="226"/>
      <c r="AQ387" s="226"/>
    </row>
    <row r="388" spans="26:43" ht="15">
      <c r="Z388" s="230"/>
      <c r="AB388" s="226"/>
      <c r="AG388" s="226"/>
      <c r="AQ388" s="226"/>
    </row>
    <row r="389" spans="26:43" ht="15">
      <c r="Z389" s="230"/>
      <c r="AB389" s="226"/>
      <c r="AG389" s="226"/>
      <c r="AQ389" s="226"/>
    </row>
    <row r="390" spans="26:43" ht="15">
      <c r="Z390" s="230"/>
      <c r="AB390" s="226"/>
      <c r="AG390" s="226"/>
      <c r="AQ390" s="226"/>
    </row>
    <row r="391" spans="26:43" ht="15">
      <c r="Z391" s="230"/>
      <c r="AB391" s="226"/>
      <c r="AG391" s="226"/>
      <c r="AQ391" s="226"/>
    </row>
    <row r="392" spans="26:43" ht="15">
      <c r="Z392" s="230"/>
      <c r="AB392" s="226"/>
      <c r="AG392" s="226"/>
      <c r="AQ392" s="226"/>
    </row>
    <row r="393" spans="26:43" ht="15">
      <c r="Z393" s="230"/>
      <c r="AB393" s="226"/>
      <c r="AG393" s="226"/>
      <c r="AQ393" s="226"/>
    </row>
    <row r="394" spans="26:43" ht="15">
      <c r="Z394" s="230"/>
      <c r="AB394" s="226"/>
      <c r="AG394" s="226"/>
      <c r="AQ394" s="226"/>
    </row>
    <row r="395" spans="26:43" ht="15">
      <c r="Z395" s="230"/>
      <c r="AB395" s="226"/>
      <c r="AG395" s="226"/>
      <c r="AQ395" s="226"/>
    </row>
    <row r="396" spans="26:43" ht="15">
      <c r="Z396" s="230"/>
      <c r="AB396" s="226"/>
      <c r="AG396" s="226"/>
      <c r="AQ396" s="226"/>
    </row>
    <row r="397" spans="26:43" ht="15">
      <c r="Z397" s="230"/>
      <c r="AB397" s="226"/>
      <c r="AG397" s="226"/>
      <c r="AQ397" s="226"/>
    </row>
    <row r="398" spans="26:43" ht="15">
      <c r="Z398" s="230"/>
      <c r="AB398" s="226"/>
      <c r="AG398" s="226"/>
      <c r="AQ398" s="226"/>
    </row>
    <row r="399" spans="26:43" ht="15">
      <c r="Z399" s="230"/>
      <c r="AB399" s="226"/>
      <c r="AG399" s="226"/>
      <c r="AQ399" s="226"/>
    </row>
    <row r="400" spans="26:43" ht="15">
      <c r="Z400" s="230"/>
      <c r="AB400" s="226"/>
      <c r="AG400" s="226"/>
      <c r="AQ400" s="226"/>
    </row>
    <row r="401" spans="26:43" ht="15">
      <c r="Z401" s="230"/>
      <c r="AB401" s="226"/>
      <c r="AG401" s="226"/>
      <c r="AQ401" s="226"/>
    </row>
    <row r="402" spans="26:43" ht="15">
      <c r="Z402" s="230"/>
      <c r="AB402" s="226"/>
      <c r="AG402" s="226"/>
      <c r="AQ402" s="226"/>
    </row>
    <row r="403" spans="26:43" ht="15">
      <c r="Z403" s="230"/>
      <c r="AB403" s="226"/>
      <c r="AG403" s="226"/>
      <c r="AQ403" s="226"/>
    </row>
    <row r="404" spans="26:43" ht="15">
      <c r="Z404" s="230"/>
      <c r="AB404" s="226"/>
      <c r="AG404" s="226"/>
      <c r="AQ404" s="226"/>
    </row>
    <row r="405" spans="26:43" ht="15">
      <c r="Z405" s="230"/>
      <c r="AB405" s="226"/>
      <c r="AG405" s="226"/>
      <c r="AQ405" s="226"/>
    </row>
    <row r="406" spans="26:43" ht="15">
      <c r="Z406" s="230"/>
      <c r="AB406" s="226"/>
      <c r="AG406" s="226"/>
      <c r="AQ406" s="226"/>
    </row>
    <row r="407" spans="26:43" ht="15">
      <c r="Z407" s="230"/>
      <c r="AB407" s="226"/>
      <c r="AG407" s="226"/>
      <c r="AQ407" s="226"/>
    </row>
    <row r="408" spans="26:43" ht="15">
      <c r="Z408" s="230"/>
      <c r="AB408" s="226"/>
      <c r="AG408" s="226"/>
      <c r="AQ408" s="226"/>
    </row>
    <row r="409" spans="26:43" ht="15">
      <c r="Z409" s="230"/>
      <c r="AB409" s="226"/>
      <c r="AG409" s="226"/>
      <c r="AQ409" s="226"/>
    </row>
    <row r="410" spans="26:43" ht="15">
      <c r="Z410" s="230"/>
      <c r="AB410" s="226"/>
      <c r="AG410" s="226"/>
      <c r="AQ410" s="226"/>
    </row>
    <row r="411" spans="26:43" ht="15">
      <c r="Z411" s="230"/>
      <c r="AB411" s="226"/>
      <c r="AG411" s="226"/>
      <c r="AQ411" s="226"/>
    </row>
    <row r="412" spans="26:43" ht="15">
      <c r="Z412" s="230"/>
      <c r="AB412" s="226"/>
      <c r="AG412" s="226"/>
      <c r="AQ412" s="226"/>
    </row>
    <row r="413" spans="26:43" ht="15">
      <c r="Z413" s="230"/>
      <c r="AB413" s="226"/>
      <c r="AG413" s="226"/>
      <c r="AQ413" s="226"/>
    </row>
    <row r="414" spans="26:43" ht="15">
      <c r="Z414" s="230"/>
      <c r="AB414" s="226"/>
      <c r="AG414" s="226"/>
      <c r="AQ414" s="226"/>
    </row>
    <row r="415" spans="26:43" ht="15">
      <c r="Z415" s="230"/>
      <c r="AB415" s="226"/>
      <c r="AG415" s="226"/>
      <c r="AQ415" s="226"/>
    </row>
    <row r="416" spans="26:43" ht="15">
      <c r="Z416" s="230"/>
      <c r="AB416" s="226"/>
      <c r="AG416" s="226"/>
      <c r="AQ416" s="226"/>
    </row>
    <row r="417" spans="26:43" ht="15">
      <c r="Z417" s="230"/>
      <c r="AB417" s="226"/>
      <c r="AG417" s="226"/>
      <c r="AQ417" s="226"/>
    </row>
    <row r="418" spans="26:43" ht="15">
      <c r="Z418" s="230"/>
      <c r="AB418" s="226"/>
      <c r="AG418" s="226"/>
      <c r="AQ418" s="226"/>
    </row>
    <row r="419" spans="26:43" ht="15">
      <c r="Z419" s="230"/>
      <c r="AB419" s="226"/>
      <c r="AG419" s="226"/>
      <c r="AQ419" s="226"/>
    </row>
    <row r="420" spans="26:43" ht="15">
      <c r="Z420" s="230"/>
      <c r="AB420" s="226"/>
      <c r="AG420" s="226"/>
      <c r="AQ420" s="226"/>
    </row>
    <row r="421" spans="26:43" ht="15">
      <c r="Z421" s="230"/>
      <c r="AB421" s="226"/>
      <c r="AG421" s="226"/>
      <c r="AQ421" s="226"/>
    </row>
    <row r="422" spans="26:43" ht="15">
      <c r="Z422" s="230"/>
      <c r="AB422" s="226"/>
      <c r="AG422" s="226"/>
      <c r="AQ422" s="226"/>
    </row>
    <row r="423" spans="26:43" ht="15">
      <c r="Z423" s="230"/>
      <c r="AB423" s="226"/>
      <c r="AG423" s="226"/>
      <c r="AQ423" s="226"/>
    </row>
    <row r="424" spans="26:43" ht="15">
      <c r="Z424" s="230"/>
      <c r="AB424" s="226"/>
      <c r="AG424" s="226"/>
      <c r="AQ424" s="226"/>
    </row>
    <row r="425" spans="26:43" ht="15">
      <c r="Z425" s="230"/>
      <c r="AB425" s="226"/>
      <c r="AG425" s="226"/>
      <c r="AQ425" s="226"/>
    </row>
    <row r="426" spans="26:43" ht="15">
      <c r="Z426" s="230"/>
      <c r="AB426" s="226"/>
      <c r="AG426" s="226"/>
      <c r="AQ426" s="226"/>
    </row>
    <row r="427" spans="26:43" ht="15">
      <c r="Z427" s="230"/>
      <c r="AB427" s="226"/>
      <c r="AG427" s="226"/>
      <c r="AQ427" s="226"/>
    </row>
    <row r="428" spans="26:43" ht="15">
      <c r="Z428" s="230"/>
      <c r="AB428" s="226"/>
      <c r="AG428" s="226"/>
      <c r="AQ428" s="226"/>
    </row>
    <row r="429" spans="26:43" ht="15">
      <c r="Z429" s="230"/>
      <c r="AB429" s="226"/>
      <c r="AG429" s="226"/>
      <c r="AQ429" s="226"/>
    </row>
    <row r="430" spans="26:43" ht="15">
      <c r="Z430" s="230"/>
      <c r="AB430" s="226"/>
      <c r="AG430" s="226"/>
      <c r="AQ430" s="226"/>
    </row>
    <row r="431" spans="26:43" ht="15">
      <c r="Z431" s="230"/>
      <c r="AB431" s="226"/>
      <c r="AG431" s="226"/>
      <c r="AQ431" s="226"/>
    </row>
    <row r="432" spans="26:43" ht="15">
      <c r="Z432" s="230"/>
      <c r="AB432" s="226"/>
      <c r="AG432" s="226"/>
      <c r="AQ432" s="226"/>
    </row>
    <row r="433" spans="26:43" ht="15">
      <c r="Z433" s="230"/>
      <c r="AB433" s="226"/>
      <c r="AG433" s="226"/>
      <c r="AQ433" s="226"/>
    </row>
    <row r="434" spans="26:43" ht="15">
      <c r="Z434" s="230"/>
      <c r="AB434" s="226"/>
      <c r="AG434" s="226"/>
      <c r="AQ434" s="226"/>
    </row>
    <row r="435" spans="26:43" ht="15">
      <c r="Z435" s="230"/>
      <c r="AB435" s="226"/>
      <c r="AG435" s="226"/>
      <c r="AQ435" s="226"/>
    </row>
    <row r="436" spans="26:43" ht="15">
      <c r="Z436" s="230"/>
      <c r="AB436" s="226"/>
      <c r="AG436" s="226"/>
      <c r="AQ436" s="226"/>
    </row>
    <row r="437" spans="26:43" ht="15">
      <c r="Z437" s="230"/>
      <c r="AB437" s="226"/>
      <c r="AG437" s="226"/>
      <c r="AQ437" s="226"/>
    </row>
    <row r="438" spans="26:43" ht="15">
      <c r="Z438" s="230"/>
      <c r="AB438" s="226"/>
      <c r="AG438" s="226"/>
      <c r="AQ438" s="226"/>
    </row>
    <row r="439" spans="26:43" ht="15">
      <c r="Z439" s="230"/>
      <c r="AB439" s="226"/>
      <c r="AG439" s="226"/>
      <c r="AQ439" s="226"/>
    </row>
    <row r="440" spans="26:43" ht="15">
      <c r="Z440" s="230"/>
      <c r="AB440" s="226"/>
      <c r="AG440" s="226"/>
      <c r="AQ440" s="226"/>
    </row>
    <row r="441" spans="26:43" ht="15">
      <c r="Z441" s="230"/>
      <c r="AB441" s="226"/>
      <c r="AG441" s="226"/>
      <c r="AQ441" s="226"/>
    </row>
    <row r="442" spans="26:43" ht="15">
      <c r="Z442" s="230"/>
      <c r="AB442" s="226"/>
      <c r="AG442" s="226"/>
      <c r="AQ442" s="226"/>
    </row>
    <row r="443" spans="26:43" ht="15">
      <c r="Z443" s="230"/>
      <c r="AB443" s="226"/>
      <c r="AG443" s="226"/>
      <c r="AQ443" s="226"/>
    </row>
    <row r="444" spans="26:43" ht="15">
      <c r="Z444" s="230"/>
      <c r="AB444" s="226"/>
      <c r="AG444" s="226"/>
      <c r="AQ444" s="226"/>
    </row>
    <row r="445" spans="26:43" ht="15">
      <c r="Z445" s="230"/>
      <c r="AB445" s="226"/>
      <c r="AG445" s="226"/>
      <c r="AQ445" s="226"/>
    </row>
    <row r="446" spans="26:43" ht="15">
      <c r="Z446" s="230"/>
      <c r="AB446" s="226"/>
      <c r="AG446" s="226"/>
      <c r="AQ446" s="226"/>
    </row>
    <row r="447" spans="26:43" ht="15">
      <c r="Z447" s="230"/>
      <c r="AB447" s="226"/>
      <c r="AG447" s="226"/>
      <c r="AQ447" s="226"/>
    </row>
    <row r="448" spans="26:43" ht="15">
      <c r="Z448" s="230"/>
      <c r="AB448" s="226"/>
      <c r="AG448" s="226"/>
      <c r="AQ448" s="226"/>
    </row>
    <row r="449" spans="26:43" ht="15">
      <c r="Z449" s="230"/>
      <c r="AB449" s="226"/>
      <c r="AG449" s="226"/>
      <c r="AQ449" s="226"/>
    </row>
    <row r="450" spans="26:43" ht="15">
      <c r="Z450" s="230"/>
      <c r="AB450" s="226"/>
      <c r="AG450" s="226"/>
      <c r="AQ450" s="226"/>
    </row>
    <row r="451" spans="26:43" ht="15">
      <c r="Z451" s="230"/>
      <c r="AB451" s="226"/>
      <c r="AG451" s="226"/>
      <c r="AQ451" s="226"/>
    </row>
    <row r="452" spans="26:43" ht="15">
      <c r="Z452" s="230"/>
      <c r="AB452" s="226"/>
      <c r="AG452" s="226"/>
      <c r="AQ452" s="226"/>
    </row>
    <row r="453" spans="26:43" ht="15">
      <c r="Z453" s="230"/>
      <c r="AB453" s="226"/>
      <c r="AG453" s="226"/>
      <c r="AQ453" s="226"/>
    </row>
    <row r="454" spans="26:43" ht="15">
      <c r="Z454" s="230"/>
      <c r="AB454" s="226"/>
      <c r="AG454" s="226"/>
      <c r="AQ454" s="226"/>
    </row>
    <row r="455" spans="26:43" ht="15">
      <c r="Z455" s="230"/>
      <c r="AB455" s="226"/>
      <c r="AG455" s="226"/>
      <c r="AQ455" s="226"/>
    </row>
    <row r="456" spans="26:43" ht="15">
      <c r="Z456" s="230"/>
      <c r="AB456" s="226"/>
      <c r="AG456" s="226"/>
      <c r="AQ456" s="226"/>
    </row>
    <row r="457" spans="26:43" ht="15">
      <c r="Z457" s="230"/>
      <c r="AB457" s="226"/>
      <c r="AG457" s="226"/>
      <c r="AQ457" s="226"/>
    </row>
    <row r="458" spans="26:43" ht="15">
      <c r="Z458" s="230"/>
      <c r="AB458" s="226"/>
      <c r="AG458" s="226"/>
      <c r="AQ458" s="226"/>
    </row>
    <row r="459" spans="26:43" ht="15">
      <c r="Z459" s="230"/>
      <c r="AB459" s="226"/>
      <c r="AG459" s="226"/>
      <c r="AQ459" s="226"/>
    </row>
    <row r="460" spans="26:43" ht="15">
      <c r="Z460" s="230"/>
      <c r="AB460" s="226"/>
      <c r="AG460" s="226"/>
      <c r="AQ460" s="226"/>
    </row>
    <row r="461" spans="26:43" ht="15">
      <c r="Z461" s="230"/>
      <c r="AB461" s="226"/>
      <c r="AG461" s="226"/>
      <c r="AQ461" s="226"/>
    </row>
    <row r="462" spans="26:43" ht="15">
      <c r="Z462" s="230"/>
      <c r="AB462" s="226"/>
      <c r="AG462" s="226"/>
      <c r="AQ462" s="226"/>
    </row>
    <row r="463" spans="26:43" ht="15">
      <c r="Z463" s="230"/>
      <c r="AB463" s="226"/>
      <c r="AG463" s="226"/>
      <c r="AQ463" s="226"/>
    </row>
    <row r="464" spans="26:43" ht="15">
      <c r="Z464" s="230"/>
      <c r="AB464" s="226"/>
      <c r="AG464" s="226"/>
      <c r="AQ464" s="226"/>
    </row>
    <row r="465" spans="26:43" ht="15">
      <c r="Z465" s="230"/>
      <c r="AB465" s="226"/>
      <c r="AG465" s="226"/>
      <c r="AQ465" s="226"/>
    </row>
    <row r="466" spans="26:43" ht="15">
      <c r="Z466" s="230"/>
      <c r="AB466" s="226"/>
      <c r="AG466" s="226"/>
      <c r="AQ466" s="226"/>
    </row>
    <row r="467" spans="26:43" ht="15">
      <c r="Z467" s="230"/>
      <c r="AB467" s="226"/>
      <c r="AG467" s="226"/>
      <c r="AQ467" s="226"/>
    </row>
    <row r="468" spans="26:43" ht="15">
      <c r="Z468" s="230"/>
      <c r="AB468" s="226"/>
      <c r="AG468" s="226"/>
      <c r="AQ468" s="226"/>
    </row>
    <row r="469" spans="26:43" ht="15">
      <c r="Z469" s="230"/>
      <c r="AB469" s="226"/>
      <c r="AG469" s="226"/>
      <c r="AQ469" s="226"/>
    </row>
    <row r="470" spans="26:43" ht="15">
      <c r="Z470" s="230"/>
      <c r="AB470" s="226"/>
      <c r="AG470" s="226"/>
      <c r="AQ470" s="226"/>
    </row>
    <row r="471" spans="26:43" ht="15">
      <c r="Z471" s="230"/>
      <c r="AB471" s="226"/>
      <c r="AG471" s="226"/>
      <c r="AQ471" s="226"/>
    </row>
    <row r="472" spans="26:43" ht="15">
      <c r="Z472" s="230"/>
      <c r="AB472" s="226"/>
      <c r="AG472" s="226"/>
      <c r="AQ472" s="226"/>
    </row>
    <row r="473" spans="26:43" ht="15">
      <c r="Z473" s="230"/>
      <c r="AB473" s="226"/>
      <c r="AG473" s="226"/>
      <c r="AQ473" s="226"/>
    </row>
    <row r="474" spans="26:43" ht="15">
      <c r="Z474" s="230"/>
      <c r="AB474" s="226"/>
      <c r="AG474" s="226"/>
      <c r="AQ474" s="226"/>
    </row>
    <row r="475" spans="26:43" ht="15">
      <c r="Z475" s="230"/>
      <c r="AB475" s="226"/>
      <c r="AG475" s="226"/>
      <c r="AQ475" s="226"/>
    </row>
    <row r="476" spans="26:43" ht="15">
      <c r="Z476" s="230"/>
      <c r="AB476" s="226"/>
      <c r="AG476" s="226"/>
      <c r="AQ476" s="226"/>
    </row>
    <row r="477" spans="26:43" ht="15">
      <c r="Z477" s="230"/>
      <c r="AB477" s="226"/>
      <c r="AG477" s="226"/>
      <c r="AQ477" s="226"/>
    </row>
    <row r="478" spans="26:43" ht="15">
      <c r="Z478" s="230"/>
      <c r="AB478" s="226"/>
      <c r="AG478" s="226"/>
      <c r="AQ478" s="226"/>
    </row>
    <row r="479" spans="26:43" ht="15">
      <c r="Z479" s="230"/>
      <c r="AB479" s="226"/>
      <c r="AG479" s="226"/>
      <c r="AQ479" s="226"/>
    </row>
    <row r="480" spans="26:43" ht="15">
      <c r="Z480" s="230"/>
      <c r="AB480" s="226"/>
      <c r="AG480" s="226"/>
      <c r="AQ480" s="226"/>
    </row>
    <row r="481" spans="26:43" ht="15">
      <c r="Z481" s="230"/>
      <c r="AB481" s="226"/>
      <c r="AG481" s="226"/>
      <c r="AQ481" s="226"/>
    </row>
    <row r="482" spans="26:43" ht="15">
      <c r="Z482" s="230"/>
      <c r="AB482" s="226"/>
      <c r="AG482" s="226"/>
      <c r="AQ482" s="226"/>
    </row>
    <row r="483" spans="26:43" ht="15">
      <c r="Z483" s="230"/>
      <c r="AB483" s="226"/>
      <c r="AG483" s="226"/>
      <c r="AQ483" s="226"/>
    </row>
    <row r="484" spans="26:43" ht="15">
      <c r="Z484" s="230"/>
      <c r="AB484" s="226"/>
      <c r="AG484" s="226"/>
      <c r="AQ484" s="226"/>
    </row>
    <row r="485" spans="26:43" ht="15">
      <c r="Z485" s="230"/>
      <c r="AB485" s="226"/>
      <c r="AG485" s="226"/>
      <c r="AQ485" s="226"/>
    </row>
    <row r="486" spans="26:43" ht="15">
      <c r="Z486" s="230"/>
      <c r="AB486" s="226"/>
      <c r="AG486" s="226"/>
      <c r="AQ486" s="226"/>
    </row>
    <row r="487" spans="26:43" ht="15">
      <c r="Z487" s="230"/>
      <c r="AB487" s="226"/>
      <c r="AG487" s="226"/>
      <c r="AQ487" s="226"/>
    </row>
    <row r="488" spans="26:43" ht="15">
      <c r="Z488" s="230"/>
      <c r="AB488" s="226"/>
      <c r="AG488" s="226"/>
      <c r="AQ488" s="226"/>
    </row>
    <row r="489" spans="26:43" ht="15">
      <c r="Z489" s="230"/>
      <c r="AB489" s="226"/>
      <c r="AG489" s="226"/>
      <c r="AQ489" s="226"/>
    </row>
    <row r="490" spans="26:43" ht="15">
      <c r="Z490" s="230"/>
      <c r="AB490" s="226"/>
      <c r="AG490" s="226"/>
      <c r="AQ490" s="226"/>
    </row>
    <row r="491" spans="26:43" ht="15">
      <c r="Z491" s="230"/>
      <c r="AB491" s="226"/>
      <c r="AG491" s="226"/>
      <c r="AQ491" s="226"/>
    </row>
    <row r="492" spans="26:43" ht="15">
      <c r="Z492" s="230"/>
      <c r="AB492" s="226"/>
      <c r="AG492" s="226"/>
      <c r="AQ492" s="226"/>
    </row>
    <row r="493" spans="26:43" ht="15">
      <c r="Z493" s="230"/>
      <c r="AB493" s="226"/>
      <c r="AG493" s="226"/>
      <c r="AQ493" s="226"/>
    </row>
    <row r="494" spans="26:43" ht="15">
      <c r="Z494" s="230"/>
      <c r="AB494" s="226"/>
      <c r="AG494" s="226"/>
      <c r="AQ494" s="226"/>
    </row>
    <row r="495" spans="26:43" ht="15">
      <c r="Z495" s="230"/>
      <c r="AB495" s="226"/>
      <c r="AG495" s="226"/>
      <c r="AQ495" s="226"/>
    </row>
    <row r="496" spans="26:43" ht="15">
      <c r="Z496" s="230"/>
      <c r="AB496" s="226"/>
      <c r="AG496" s="226"/>
      <c r="AQ496" s="226"/>
    </row>
    <row r="497" spans="26:43" ht="15">
      <c r="Z497" s="230"/>
      <c r="AB497" s="226"/>
      <c r="AG497" s="226"/>
      <c r="AQ497" s="226"/>
    </row>
    <row r="498" spans="26:43" ht="15">
      <c r="Z498" s="230"/>
      <c r="AB498" s="226"/>
      <c r="AG498" s="226"/>
      <c r="AQ498" s="226"/>
    </row>
    <row r="499" spans="26:43" ht="15">
      <c r="Z499" s="230"/>
      <c r="AB499" s="226"/>
      <c r="AG499" s="226"/>
      <c r="AQ499" s="226"/>
    </row>
    <row r="500" spans="26:43" ht="15">
      <c r="Z500" s="230"/>
      <c r="AB500" s="226"/>
      <c r="AG500" s="226"/>
      <c r="AQ500" s="226"/>
    </row>
    <row r="501" spans="26:43" ht="15">
      <c r="Z501" s="230"/>
      <c r="AB501" s="226"/>
      <c r="AG501" s="226"/>
      <c r="AQ501" s="226"/>
    </row>
    <row r="502" spans="26:43" ht="15">
      <c r="Z502" s="230"/>
      <c r="AB502" s="226"/>
      <c r="AG502" s="226"/>
      <c r="AQ502" s="226"/>
    </row>
    <row r="503" spans="26:43" ht="15">
      <c r="Z503" s="230"/>
      <c r="AB503" s="226"/>
      <c r="AG503" s="226"/>
      <c r="AQ503" s="226"/>
    </row>
    <row r="504" spans="26:43" ht="15">
      <c r="Z504" s="230"/>
      <c r="AB504" s="226"/>
      <c r="AG504" s="226"/>
      <c r="AQ504" s="226"/>
    </row>
    <row r="505" spans="26:43" ht="15">
      <c r="Z505" s="230"/>
      <c r="AB505" s="226"/>
      <c r="AG505" s="226"/>
      <c r="AQ505" s="226"/>
    </row>
    <row r="506" spans="26:43" ht="15">
      <c r="Z506" s="230"/>
      <c r="AB506" s="226"/>
      <c r="AG506" s="226"/>
      <c r="AQ506" s="226"/>
    </row>
    <row r="507" spans="26:43" ht="15">
      <c r="Z507" s="230"/>
      <c r="AB507" s="226"/>
      <c r="AG507" s="226"/>
      <c r="AQ507" s="226"/>
    </row>
    <row r="508" spans="26:43" ht="15">
      <c r="Z508" s="230"/>
      <c r="AB508" s="226"/>
      <c r="AG508" s="226"/>
      <c r="AQ508" s="226"/>
    </row>
    <row r="509" spans="26:43" ht="15">
      <c r="Z509" s="230"/>
      <c r="AB509" s="226"/>
      <c r="AG509" s="226"/>
      <c r="AQ509" s="226"/>
    </row>
    <row r="510" spans="26:43" ht="15">
      <c r="Z510" s="230"/>
      <c r="AB510" s="226"/>
      <c r="AG510" s="226"/>
      <c r="AQ510" s="226"/>
    </row>
    <row r="511" spans="26:43" ht="15">
      <c r="Z511" s="230"/>
      <c r="AB511" s="226"/>
      <c r="AG511" s="226"/>
      <c r="AQ511" s="226"/>
    </row>
    <row r="512" spans="26:43" ht="15">
      <c r="Z512" s="230"/>
      <c r="AB512" s="226"/>
      <c r="AG512" s="226"/>
      <c r="AQ512" s="226"/>
    </row>
    <row r="513" spans="26:43" ht="15">
      <c r="Z513" s="230"/>
      <c r="AB513" s="226"/>
      <c r="AG513" s="226"/>
      <c r="AQ513" s="226"/>
    </row>
    <row r="514" spans="26:43" ht="15">
      <c r="Z514" s="230"/>
      <c r="AB514" s="226"/>
      <c r="AG514" s="226"/>
      <c r="AQ514" s="226"/>
    </row>
    <row r="515" spans="26:43" ht="15">
      <c r="Z515" s="230"/>
      <c r="AB515" s="226"/>
      <c r="AG515" s="226"/>
      <c r="AQ515" s="226"/>
    </row>
    <row r="516" spans="26:43" ht="15">
      <c r="Z516" s="230"/>
      <c r="AB516" s="226"/>
      <c r="AG516" s="226"/>
      <c r="AQ516" s="226"/>
    </row>
    <row r="517" spans="26:43" ht="15">
      <c r="Z517" s="230"/>
      <c r="AB517" s="226"/>
      <c r="AG517" s="226"/>
      <c r="AQ517" s="226"/>
    </row>
    <row r="518" spans="26:43" ht="15">
      <c r="Z518" s="230"/>
      <c r="AB518" s="226"/>
      <c r="AG518" s="226"/>
      <c r="AQ518" s="226"/>
    </row>
    <row r="519" spans="26:43" ht="15">
      <c r="Z519" s="230"/>
      <c r="AB519" s="226"/>
      <c r="AG519" s="226"/>
      <c r="AQ519" s="226"/>
    </row>
    <row r="520" spans="26:43" ht="15">
      <c r="Z520" s="230"/>
      <c r="AB520" s="226"/>
      <c r="AG520" s="226"/>
      <c r="AQ520" s="226"/>
    </row>
    <row r="521" spans="26:43" ht="15">
      <c r="Z521" s="230"/>
      <c r="AB521" s="226"/>
      <c r="AG521" s="226"/>
      <c r="AQ521" s="226"/>
    </row>
    <row r="522" spans="26:43" ht="15">
      <c r="Z522" s="230"/>
      <c r="AB522" s="226"/>
      <c r="AG522" s="226"/>
      <c r="AQ522" s="226"/>
    </row>
    <row r="523" spans="26:43" ht="15">
      <c r="Z523" s="230"/>
      <c r="AB523" s="226"/>
      <c r="AG523" s="226"/>
      <c r="AQ523" s="226"/>
    </row>
    <row r="524" spans="26:43" ht="15">
      <c r="Z524" s="230"/>
      <c r="AB524" s="226"/>
      <c r="AG524" s="226"/>
      <c r="AQ524" s="226"/>
    </row>
    <row r="525" spans="26:43" ht="15">
      <c r="Z525" s="230"/>
      <c r="AB525" s="226"/>
      <c r="AG525" s="226"/>
      <c r="AQ525" s="226"/>
    </row>
    <row r="526" spans="26:43" ht="15">
      <c r="Z526" s="230"/>
      <c r="AB526" s="226"/>
      <c r="AG526" s="226"/>
      <c r="AQ526" s="226"/>
    </row>
    <row r="527" spans="26:43" ht="15">
      <c r="Z527" s="230"/>
      <c r="AB527" s="226"/>
      <c r="AG527" s="226"/>
      <c r="AQ527" s="226"/>
    </row>
    <row r="528" spans="26:43" ht="15">
      <c r="Z528" s="230"/>
      <c r="AB528" s="226"/>
      <c r="AG528" s="226"/>
      <c r="AQ528" s="226"/>
    </row>
    <row r="529" spans="26:43" ht="15">
      <c r="Z529" s="230"/>
      <c r="AB529" s="226"/>
      <c r="AG529" s="226"/>
      <c r="AQ529" s="226"/>
    </row>
    <row r="530" spans="26:43" ht="15">
      <c r="Z530" s="230"/>
      <c r="AB530" s="226"/>
      <c r="AG530" s="226"/>
      <c r="AQ530" s="226"/>
    </row>
    <row r="531" spans="26:43" ht="15">
      <c r="Z531" s="230"/>
      <c r="AB531" s="226"/>
      <c r="AG531" s="226"/>
      <c r="AQ531" s="226"/>
    </row>
    <row r="532" spans="26:43" ht="15">
      <c r="Z532" s="230"/>
      <c r="AB532" s="226"/>
      <c r="AG532" s="226"/>
      <c r="AQ532" s="226"/>
    </row>
    <row r="533" spans="26:43" ht="15">
      <c r="Z533" s="230"/>
      <c r="AB533" s="226"/>
      <c r="AG533" s="226"/>
      <c r="AQ533" s="226"/>
    </row>
    <row r="534" spans="26:43" ht="15">
      <c r="Z534" s="230"/>
      <c r="AB534" s="226"/>
      <c r="AG534" s="226"/>
      <c r="AQ534" s="226"/>
    </row>
    <row r="535" spans="26:43" ht="15">
      <c r="Z535" s="230"/>
      <c r="AB535" s="226"/>
      <c r="AG535" s="226"/>
      <c r="AQ535" s="226"/>
    </row>
    <row r="536" spans="26:43" ht="15">
      <c r="Z536" s="230"/>
      <c r="AB536" s="226"/>
      <c r="AG536" s="226"/>
      <c r="AQ536" s="226"/>
    </row>
    <row r="537" spans="26:43" ht="15">
      <c r="Z537" s="230"/>
      <c r="AB537" s="226"/>
      <c r="AG537" s="226"/>
      <c r="AQ537" s="226"/>
    </row>
    <row r="538" spans="26:43" ht="15">
      <c r="Z538" s="230"/>
      <c r="AB538" s="226"/>
      <c r="AG538" s="226"/>
      <c r="AQ538" s="226"/>
    </row>
    <row r="539" spans="26:43" ht="15">
      <c r="Z539" s="230"/>
      <c r="AB539" s="226"/>
      <c r="AG539" s="226"/>
      <c r="AQ539" s="226"/>
    </row>
    <row r="540" spans="26:43" ht="15">
      <c r="Z540" s="230"/>
      <c r="AB540" s="226"/>
      <c r="AG540" s="226"/>
      <c r="AQ540" s="226"/>
    </row>
    <row r="541" spans="26:43" ht="15">
      <c r="Z541" s="230"/>
      <c r="AB541" s="226"/>
      <c r="AG541" s="226"/>
      <c r="AQ541" s="226"/>
    </row>
    <row r="542" spans="26:43" ht="15">
      <c r="Z542" s="230"/>
      <c r="AB542" s="226"/>
      <c r="AG542" s="226"/>
      <c r="AQ542" s="226"/>
    </row>
    <row r="543" spans="26:43" ht="15">
      <c r="Z543" s="230"/>
      <c r="AB543" s="226"/>
      <c r="AG543" s="226"/>
      <c r="AQ543" s="226"/>
    </row>
    <row r="544" spans="26:43" ht="15">
      <c r="Z544" s="230"/>
      <c r="AB544" s="226"/>
      <c r="AG544" s="226"/>
      <c r="AQ544" s="226"/>
    </row>
    <row r="545" spans="26:43" ht="15">
      <c r="Z545" s="230"/>
      <c r="AB545" s="226"/>
      <c r="AG545" s="226"/>
      <c r="AQ545" s="226"/>
    </row>
    <row r="546" spans="26:43" ht="15">
      <c r="Z546" s="230"/>
      <c r="AB546" s="226"/>
      <c r="AG546" s="226"/>
      <c r="AQ546" s="226"/>
    </row>
    <row r="547" spans="26:43" ht="15">
      <c r="Z547" s="230"/>
      <c r="AB547" s="226"/>
      <c r="AG547" s="226"/>
      <c r="AQ547" s="226"/>
    </row>
    <row r="548" spans="26:43" ht="15">
      <c r="Z548" s="230"/>
      <c r="AB548" s="226"/>
      <c r="AG548" s="226"/>
      <c r="AQ548" s="226"/>
    </row>
    <row r="549" spans="26:43" ht="15">
      <c r="Z549" s="230"/>
      <c r="AB549" s="226"/>
      <c r="AG549" s="226"/>
      <c r="AQ549" s="226"/>
    </row>
    <row r="550" spans="26:43" ht="15">
      <c r="Z550" s="230"/>
      <c r="AB550" s="226"/>
      <c r="AG550" s="226"/>
      <c r="AQ550" s="226"/>
    </row>
    <row r="551" spans="26:43" ht="15">
      <c r="Z551" s="230"/>
      <c r="AB551" s="226"/>
      <c r="AG551" s="226"/>
      <c r="AQ551" s="226"/>
    </row>
    <row r="552" spans="26:43" ht="15">
      <c r="Z552" s="230"/>
      <c r="AB552" s="226"/>
      <c r="AG552" s="226"/>
      <c r="AQ552" s="226"/>
    </row>
    <row r="553" spans="26:43" ht="15">
      <c r="Z553" s="230"/>
      <c r="AB553" s="226"/>
      <c r="AG553" s="226"/>
      <c r="AQ553" s="226"/>
    </row>
    <row r="554" spans="26:43" ht="15">
      <c r="Z554" s="230"/>
      <c r="AB554" s="226"/>
      <c r="AG554" s="226"/>
      <c r="AQ554" s="226"/>
    </row>
    <row r="555" spans="26:43" ht="15">
      <c r="Z555" s="230"/>
      <c r="AB555" s="226"/>
      <c r="AG555" s="226"/>
      <c r="AQ555" s="226"/>
    </row>
    <row r="556" spans="26:43" ht="15">
      <c r="Z556" s="230"/>
      <c r="AB556" s="226"/>
      <c r="AG556" s="226"/>
      <c r="AQ556" s="226"/>
    </row>
    <row r="557" spans="26:43" ht="15">
      <c r="Z557" s="230"/>
      <c r="AB557" s="226"/>
      <c r="AG557" s="226"/>
      <c r="AQ557" s="226"/>
    </row>
    <row r="558" spans="26:43" ht="15">
      <c r="Z558" s="230"/>
      <c r="AB558" s="226"/>
      <c r="AG558" s="226"/>
      <c r="AQ558" s="226"/>
    </row>
    <row r="559" spans="26:43" ht="15">
      <c r="Z559" s="230"/>
      <c r="AB559" s="226"/>
      <c r="AG559" s="226"/>
      <c r="AQ559" s="226"/>
    </row>
    <row r="560" spans="26:43" ht="15">
      <c r="Z560" s="230"/>
      <c r="AB560" s="226"/>
      <c r="AG560" s="226"/>
      <c r="AQ560" s="226"/>
    </row>
    <row r="561" spans="26:43" ht="15">
      <c r="Z561" s="230"/>
      <c r="AB561" s="226"/>
      <c r="AG561" s="226"/>
      <c r="AQ561" s="226"/>
    </row>
    <row r="562" spans="26:43" ht="15">
      <c r="Z562" s="230"/>
      <c r="AB562" s="226"/>
      <c r="AG562" s="226"/>
      <c r="AQ562" s="226"/>
    </row>
    <row r="563" spans="26:43" ht="15">
      <c r="Z563" s="230"/>
      <c r="AB563" s="226"/>
      <c r="AG563" s="226"/>
      <c r="AQ563" s="226"/>
    </row>
    <row r="564" spans="26:43" ht="15">
      <c r="Z564" s="230"/>
      <c r="AB564" s="226"/>
      <c r="AG564" s="226"/>
      <c r="AQ564" s="226"/>
    </row>
    <row r="565" spans="26:43" ht="15">
      <c r="Z565" s="230"/>
      <c r="AB565" s="226"/>
      <c r="AG565" s="226"/>
      <c r="AQ565" s="226"/>
    </row>
    <row r="566" spans="26:43" ht="15">
      <c r="Z566" s="230"/>
      <c r="AB566" s="226"/>
      <c r="AG566" s="226"/>
      <c r="AQ566" s="226"/>
    </row>
    <row r="567" spans="26:43" ht="15">
      <c r="Z567" s="230"/>
      <c r="AB567" s="226"/>
      <c r="AG567" s="226"/>
      <c r="AQ567" s="226"/>
    </row>
    <row r="568" spans="26:43" ht="15">
      <c r="Z568" s="230"/>
      <c r="AB568" s="226"/>
      <c r="AG568" s="226"/>
      <c r="AQ568" s="226"/>
    </row>
    <row r="569" spans="26:43" ht="15">
      <c r="Z569" s="230"/>
      <c r="AB569" s="226"/>
      <c r="AG569" s="226"/>
      <c r="AQ569" s="226"/>
    </row>
    <row r="570" spans="26:43" ht="15">
      <c r="Z570" s="230"/>
      <c r="AB570" s="226"/>
      <c r="AG570" s="226"/>
      <c r="AQ570" s="226"/>
    </row>
    <row r="571" spans="26:43" ht="15">
      <c r="Z571" s="230"/>
      <c r="AB571" s="226"/>
      <c r="AG571" s="226"/>
      <c r="AQ571" s="226"/>
    </row>
    <row r="572" spans="26:43" ht="15">
      <c r="Z572" s="230"/>
      <c r="AB572" s="226"/>
      <c r="AG572" s="226"/>
      <c r="AQ572" s="226"/>
    </row>
    <row r="573" spans="26:43" ht="15">
      <c r="Z573" s="230"/>
      <c r="AB573" s="226"/>
      <c r="AG573" s="226"/>
      <c r="AQ573" s="226"/>
    </row>
    <row r="574" spans="26:43" ht="15">
      <c r="Z574" s="230"/>
      <c r="AB574" s="226"/>
      <c r="AG574" s="226"/>
      <c r="AQ574" s="226"/>
    </row>
    <row r="575" spans="26:43" ht="15">
      <c r="Z575" s="230"/>
      <c r="AB575" s="226"/>
      <c r="AG575" s="226"/>
      <c r="AQ575" s="226"/>
    </row>
    <row r="576" spans="26:43" ht="15">
      <c r="Z576" s="230"/>
      <c r="AB576" s="226"/>
      <c r="AG576" s="226"/>
      <c r="AQ576" s="226"/>
    </row>
    <row r="577" spans="26:43" ht="15">
      <c r="Z577" s="230"/>
      <c r="AB577" s="226"/>
      <c r="AG577" s="226"/>
      <c r="AQ577" s="226"/>
    </row>
    <row r="578" spans="26:43" ht="15">
      <c r="Z578" s="230"/>
      <c r="AB578" s="226"/>
      <c r="AG578" s="226"/>
      <c r="AQ578" s="226"/>
    </row>
    <row r="579" spans="26:43" ht="15">
      <c r="Z579" s="230"/>
      <c r="AB579" s="226"/>
      <c r="AG579" s="226"/>
      <c r="AQ579" s="226"/>
    </row>
    <row r="580" spans="26:43" ht="15">
      <c r="Z580" s="230"/>
      <c r="AB580" s="226"/>
      <c r="AG580" s="226"/>
      <c r="AQ580" s="226"/>
    </row>
    <row r="581" spans="26:43" ht="15">
      <c r="Z581" s="230"/>
      <c r="AB581" s="226"/>
      <c r="AG581" s="226"/>
      <c r="AQ581" s="226"/>
    </row>
    <row r="582" spans="26:43" ht="15">
      <c r="Z582" s="230"/>
      <c r="AB582" s="226"/>
      <c r="AG582" s="226"/>
      <c r="AQ582" s="226"/>
    </row>
    <row r="583" spans="26:43" ht="15">
      <c r="Z583" s="230"/>
      <c r="AB583" s="226"/>
      <c r="AG583" s="226"/>
      <c r="AQ583" s="226"/>
    </row>
    <row r="584" spans="26:43" ht="15">
      <c r="Z584" s="230"/>
      <c r="AB584" s="226"/>
      <c r="AG584" s="226"/>
      <c r="AQ584" s="226"/>
    </row>
    <row r="585" spans="26:43" ht="15">
      <c r="Z585" s="230"/>
      <c r="AB585" s="226"/>
      <c r="AG585" s="226"/>
      <c r="AQ585" s="226"/>
    </row>
    <row r="586" spans="26:43" ht="15">
      <c r="Z586" s="230"/>
      <c r="AB586" s="226"/>
      <c r="AG586" s="226"/>
      <c r="AQ586" s="226"/>
    </row>
    <row r="587" spans="26:43" ht="15">
      <c r="Z587" s="230"/>
      <c r="AB587" s="226"/>
      <c r="AG587" s="226"/>
      <c r="AQ587" s="226"/>
    </row>
    <row r="588" spans="26:43" ht="15">
      <c r="Z588" s="230"/>
      <c r="AB588" s="226"/>
      <c r="AG588" s="226"/>
      <c r="AQ588" s="226"/>
    </row>
    <row r="589" spans="26:43" ht="15">
      <c r="Z589" s="230"/>
      <c r="AB589" s="226"/>
      <c r="AG589" s="226"/>
      <c r="AQ589" s="226"/>
    </row>
    <row r="590" spans="26:43" ht="15">
      <c r="Z590" s="230"/>
      <c r="AB590" s="226"/>
      <c r="AG590" s="226"/>
      <c r="AQ590" s="226"/>
    </row>
    <row r="591" spans="26:43" ht="15">
      <c r="Z591" s="230"/>
      <c r="AB591" s="226"/>
      <c r="AG591" s="226"/>
      <c r="AQ591" s="226"/>
    </row>
    <row r="592" spans="26:43" ht="15">
      <c r="Z592" s="230"/>
      <c r="AB592" s="226"/>
      <c r="AG592" s="226"/>
      <c r="AQ592" s="226"/>
    </row>
    <row r="593" spans="26:43" ht="15">
      <c r="Z593" s="230"/>
      <c r="AB593" s="226"/>
      <c r="AG593" s="226"/>
      <c r="AQ593" s="226"/>
    </row>
    <row r="594" spans="26:43" ht="15">
      <c r="Z594" s="230"/>
      <c r="AB594" s="226"/>
      <c r="AG594" s="226"/>
      <c r="AQ594" s="226"/>
    </row>
    <row r="595" spans="26:43" ht="15">
      <c r="Z595" s="230"/>
      <c r="AB595" s="226"/>
      <c r="AG595" s="226"/>
      <c r="AQ595" s="226"/>
    </row>
    <row r="596" spans="26:43" ht="15">
      <c r="Z596" s="230"/>
      <c r="AB596" s="226"/>
      <c r="AG596" s="226"/>
      <c r="AQ596" s="226"/>
    </row>
    <row r="597" spans="26:43" ht="15">
      <c r="Z597" s="230"/>
      <c r="AB597" s="226"/>
      <c r="AG597" s="226"/>
      <c r="AQ597" s="226"/>
    </row>
    <row r="598" spans="26:43" ht="15">
      <c r="Z598" s="230"/>
      <c r="AB598" s="226"/>
      <c r="AG598" s="226"/>
      <c r="AQ598" s="226"/>
    </row>
    <row r="599" spans="26:43" ht="15">
      <c r="Z599" s="230"/>
      <c r="AB599" s="226"/>
      <c r="AG599" s="226"/>
      <c r="AQ599" s="226"/>
    </row>
    <row r="600" spans="26:43" ht="15">
      <c r="Z600" s="230"/>
      <c r="AB600" s="226"/>
      <c r="AG600" s="226"/>
      <c r="AQ600" s="226"/>
    </row>
    <row r="601" spans="26:43" ht="15">
      <c r="Z601" s="230"/>
      <c r="AB601" s="226"/>
      <c r="AG601" s="226"/>
      <c r="AQ601" s="226"/>
    </row>
    <row r="602" spans="26:43" ht="15">
      <c r="Z602" s="230"/>
      <c r="AB602" s="226"/>
      <c r="AG602" s="226"/>
      <c r="AQ602" s="226"/>
    </row>
    <row r="603" spans="26:43" ht="15">
      <c r="Z603" s="230"/>
      <c r="AB603" s="226"/>
      <c r="AG603" s="226"/>
      <c r="AQ603" s="226"/>
    </row>
    <row r="604" spans="26:43" ht="15">
      <c r="Z604" s="230"/>
      <c r="AB604" s="226"/>
      <c r="AG604" s="226"/>
      <c r="AQ604" s="226"/>
    </row>
    <row r="605" spans="26:43" ht="15">
      <c r="Z605" s="230"/>
      <c r="AB605" s="226"/>
      <c r="AG605" s="226"/>
      <c r="AQ605" s="226"/>
    </row>
    <row r="606" spans="26:43" ht="15">
      <c r="Z606" s="230"/>
      <c r="AB606" s="226"/>
      <c r="AG606" s="226"/>
      <c r="AQ606" s="226"/>
    </row>
    <row r="607" spans="26:43" ht="15">
      <c r="Z607" s="230"/>
      <c r="AB607" s="226"/>
      <c r="AG607" s="226"/>
      <c r="AQ607" s="226"/>
    </row>
    <row r="608" spans="26:43" ht="15">
      <c r="Z608" s="230"/>
      <c r="AB608" s="226"/>
      <c r="AG608" s="226"/>
      <c r="AQ608" s="226"/>
    </row>
    <row r="609" spans="26:43" ht="15">
      <c r="Z609" s="230"/>
      <c r="AB609" s="226"/>
      <c r="AG609" s="226"/>
      <c r="AQ609" s="226"/>
    </row>
    <row r="610" spans="26:43" ht="15">
      <c r="Z610" s="230"/>
      <c r="AB610" s="226"/>
      <c r="AG610" s="226"/>
      <c r="AQ610" s="226"/>
    </row>
    <row r="611" spans="26:43" ht="15">
      <c r="Z611" s="230"/>
      <c r="AB611" s="226"/>
      <c r="AG611" s="226"/>
      <c r="AQ611" s="226"/>
    </row>
    <row r="612" spans="26:43" ht="15">
      <c r="Z612" s="230"/>
      <c r="AB612" s="226"/>
      <c r="AG612" s="226"/>
      <c r="AQ612" s="226"/>
    </row>
    <row r="613" spans="26:43" ht="15">
      <c r="Z613" s="230"/>
      <c r="AB613" s="226"/>
      <c r="AG613" s="226"/>
      <c r="AQ613" s="226"/>
    </row>
    <row r="614" spans="26:43" ht="15">
      <c r="Z614" s="230"/>
      <c r="AB614" s="226"/>
      <c r="AG614" s="226"/>
      <c r="AQ614" s="226"/>
    </row>
    <row r="615" spans="26:43" ht="15">
      <c r="Z615" s="230"/>
      <c r="AB615" s="226"/>
      <c r="AG615" s="226"/>
      <c r="AQ615" s="226"/>
    </row>
    <row r="616" spans="26:43" ht="15">
      <c r="Z616" s="230"/>
      <c r="AB616" s="226"/>
      <c r="AG616" s="226"/>
      <c r="AQ616" s="226"/>
    </row>
    <row r="617" spans="26:43" ht="15">
      <c r="Z617" s="230"/>
      <c r="AB617" s="226"/>
      <c r="AG617" s="226"/>
      <c r="AQ617" s="226"/>
    </row>
    <row r="618" spans="26:43" ht="15">
      <c r="Z618" s="230"/>
      <c r="AB618" s="226"/>
      <c r="AG618" s="226"/>
      <c r="AQ618" s="226"/>
    </row>
    <row r="619" spans="26:43" ht="15">
      <c r="Z619" s="230"/>
      <c r="AB619" s="226"/>
      <c r="AG619" s="226"/>
      <c r="AQ619" s="226"/>
    </row>
    <row r="620" spans="26:43" ht="15">
      <c r="Z620" s="230"/>
      <c r="AB620" s="226"/>
      <c r="AG620" s="226"/>
      <c r="AQ620" s="226"/>
    </row>
    <row r="621" spans="26:43" ht="15">
      <c r="Z621" s="230"/>
      <c r="AB621" s="226"/>
      <c r="AG621" s="226"/>
      <c r="AQ621" s="226"/>
    </row>
    <row r="622" spans="26:43" ht="15">
      <c r="Z622" s="230"/>
      <c r="AB622" s="226"/>
      <c r="AG622" s="226"/>
      <c r="AQ622" s="226"/>
    </row>
    <row r="623" spans="26:43" ht="15">
      <c r="Z623" s="230"/>
      <c r="AB623" s="226"/>
      <c r="AG623" s="226"/>
      <c r="AQ623" s="226"/>
    </row>
    <row r="624" spans="26:43" ht="15">
      <c r="Z624" s="230"/>
      <c r="AB624" s="226"/>
      <c r="AG624" s="226"/>
      <c r="AQ624" s="226"/>
    </row>
    <row r="625" spans="26:43" ht="15">
      <c r="Z625" s="230"/>
      <c r="AB625" s="226"/>
      <c r="AG625" s="226"/>
      <c r="AQ625" s="226"/>
    </row>
    <row r="626" spans="26:43" ht="15">
      <c r="Z626" s="230"/>
      <c r="AB626" s="226"/>
      <c r="AG626" s="226"/>
      <c r="AQ626" s="226"/>
    </row>
    <row r="627" spans="26:43" ht="15">
      <c r="Z627" s="230"/>
      <c r="AB627" s="226"/>
      <c r="AG627" s="226"/>
      <c r="AQ627" s="226"/>
    </row>
    <row r="628" spans="26:43" ht="15">
      <c r="Z628" s="230"/>
      <c r="AB628" s="226"/>
      <c r="AG628" s="226"/>
      <c r="AQ628" s="226"/>
    </row>
    <row r="629" spans="26:43" ht="15">
      <c r="Z629" s="230"/>
      <c r="AB629" s="226"/>
      <c r="AG629" s="226"/>
      <c r="AQ629" s="226"/>
    </row>
    <row r="630" spans="26:43" ht="15">
      <c r="Z630" s="230"/>
      <c r="AB630" s="226"/>
      <c r="AG630" s="226"/>
      <c r="AQ630" s="226"/>
    </row>
    <row r="631" spans="26:43" ht="15">
      <c r="Z631" s="230"/>
      <c r="AB631" s="226"/>
      <c r="AG631" s="226"/>
      <c r="AQ631" s="226"/>
    </row>
    <row r="632" spans="26:43" ht="15">
      <c r="Z632" s="230"/>
      <c r="AB632" s="226"/>
      <c r="AG632" s="226"/>
      <c r="AQ632" s="226"/>
    </row>
    <row r="633" spans="26:43" ht="15">
      <c r="Z633" s="230"/>
      <c r="AB633" s="226"/>
      <c r="AG633" s="226"/>
      <c r="AQ633" s="226"/>
    </row>
    <row r="634" spans="26:43" ht="15">
      <c r="Z634" s="230"/>
      <c r="AB634" s="226"/>
      <c r="AG634" s="226"/>
      <c r="AQ634" s="226"/>
    </row>
    <row r="635" spans="26:43" ht="15">
      <c r="Z635" s="230"/>
      <c r="AB635" s="226"/>
      <c r="AG635" s="226"/>
      <c r="AQ635" s="226"/>
    </row>
    <row r="636" spans="26:43" ht="15">
      <c r="Z636" s="230"/>
      <c r="AB636" s="226"/>
      <c r="AG636" s="226"/>
      <c r="AQ636" s="226"/>
    </row>
    <row r="637" spans="26:43" ht="15">
      <c r="Z637" s="230"/>
      <c r="AB637" s="226"/>
      <c r="AG637" s="226"/>
      <c r="AQ637" s="226"/>
    </row>
    <row r="638" spans="26:43" ht="15">
      <c r="Z638" s="230"/>
      <c r="AB638" s="226"/>
      <c r="AG638" s="226"/>
      <c r="AQ638" s="226"/>
    </row>
    <row r="639" spans="26:43" ht="15">
      <c r="Z639" s="230"/>
      <c r="AB639" s="226"/>
      <c r="AG639" s="226"/>
      <c r="AQ639" s="226"/>
    </row>
    <row r="640" spans="26:43" ht="15">
      <c r="Z640" s="230"/>
      <c r="AB640" s="226"/>
      <c r="AG640" s="226"/>
      <c r="AQ640" s="226"/>
    </row>
    <row r="641" spans="26:43" ht="15">
      <c r="Z641" s="230"/>
      <c r="AB641" s="226"/>
      <c r="AG641" s="226"/>
      <c r="AQ641" s="226"/>
    </row>
    <row r="642" spans="26:43" ht="15">
      <c r="Z642" s="230"/>
      <c r="AB642" s="226"/>
      <c r="AG642" s="226"/>
      <c r="AQ642" s="226"/>
    </row>
    <row r="643" spans="26:43" ht="15">
      <c r="Z643" s="230"/>
      <c r="AB643" s="226"/>
      <c r="AG643" s="226"/>
      <c r="AQ643" s="226"/>
    </row>
    <row r="644" spans="26:43" ht="15">
      <c r="Z644" s="230"/>
      <c r="AB644" s="226"/>
      <c r="AG644" s="226"/>
      <c r="AQ644" s="226"/>
    </row>
    <row r="645" spans="26:43" ht="15">
      <c r="Z645" s="230"/>
      <c r="AB645" s="226"/>
      <c r="AG645" s="226"/>
      <c r="AQ645" s="226"/>
    </row>
    <row r="646" spans="26:43" ht="15">
      <c r="Z646" s="230"/>
      <c r="AB646" s="226"/>
      <c r="AG646" s="226"/>
      <c r="AQ646" s="226"/>
    </row>
    <row r="647" spans="26:43" ht="15">
      <c r="Z647" s="230"/>
      <c r="AB647" s="226"/>
      <c r="AG647" s="226"/>
      <c r="AQ647" s="226"/>
    </row>
    <row r="648" spans="26:43" ht="15">
      <c r="Z648" s="230"/>
      <c r="AB648" s="226"/>
      <c r="AG648" s="226"/>
      <c r="AQ648" s="226"/>
    </row>
    <row r="649" spans="26:43" ht="15">
      <c r="Z649" s="230"/>
      <c r="AB649" s="226"/>
      <c r="AG649" s="226"/>
      <c r="AQ649" s="226"/>
    </row>
    <row r="650" spans="26:43" ht="15">
      <c r="Z650" s="230"/>
      <c r="AB650" s="226"/>
      <c r="AG650" s="226"/>
      <c r="AQ650" s="226"/>
    </row>
    <row r="651" spans="26:43" ht="15">
      <c r="Z651" s="230"/>
      <c r="AB651" s="226"/>
      <c r="AG651" s="226"/>
      <c r="AQ651" s="226"/>
    </row>
    <row r="652" spans="26:43" ht="15">
      <c r="Z652" s="230"/>
      <c r="AB652" s="226"/>
      <c r="AG652" s="226"/>
      <c r="AQ652" s="226"/>
    </row>
    <row r="653" spans="26:43" ht="15">
      <c r="Z653" s="230"/>
      <c r="AB653" s="226"/>
      <c r="AG653" s="226"/>
      <c r="AQ653" s="226"/>
    </row>
    <row r="654" spans="26:43" ht="15">
      <c r="Z654" s="230"/>
      <c r="AB654" s="226"/>
      <c r="AG654" s="226"/>
      <c r="AQ654" s="226"/>
    </row>
    <row r="655" spans="26:43" ht="15">
      <c r="Z655" s="230"/>
      <c r="AB655" s="226"/>
      <c r="AG655" s="226"/>
      <c r="AQ655" s="226"/>
    </row>
    <row r="656" spans="26:43" ht="15">
      <c r="Z656" s="230"/>
      <c r="AB656" s="226"/>
      <c r="AG656" s="226"/>
      <c r="AQ656" s="226"/>
    </row>
    <row r="657" spans="26:43" ht="15">
      <c r="Z657" s="230"/>
      <c r="AB657" s="226"/>
      <c r="AG657" s="226"/>
      <c r="AQ657" s="226"/>
    </row>
    <row r="658" spans="26:43" ht="15">
      <c r="Z658" s="230"/>
      <c r="AB658" s="226"/>
      <c r="AG658" s="226"/>
      <c r="AQ658" s="226"/>
    </row>
    <row r="659" spans="26:43" ht="15">
      <c r="Z659" s="230"/>
      <c r="AB659" s="226"/>
      <c r="AG659" s="226"/>
      <c r="AQ659" s="226"/>
    </row>
    <row r="660" spans="26:43" ht="15">
      <c r="Z660" s="230"/>
      <c r="AB660" s="226"/>
      <c r="AG660" s="226"/>
      <c r="AQ660" s="226"/>
    </row>
    <row r="661" spans="26:43" ht="15">
      <c r="Z661" s="230"/>
      <c r="AB661" s="226"/>
      <c r="AG661" s="226"/>
      <c r="AQ661" s="226"/>
    </row>
    <row r="662" spans="26:43" ht="15">
      <c r="Z662" s="230"/>
      <c r="AB662" s="226"/>
      <c r="AG662" s="226"/>
      <c r="AQ662" s="226"/>
    </row>
    <row r="663" spans="26:43" ht="15">
      <c r="Z663" s="230"/>
      <c r="AB663" s="226"/>
      <c r="AG663" s="226"/>
      <c r="AQ663" s="226"/>
    </row>
    <row r="664" spans="26:43" ht="15">
      <c r="Z664" s="230"/>
      <c r="AB664" s="226"/>
      <c r="AG664" s="226"/>
      <c r="AQ664" s="226"/>
    </row>
    <row r="665" spans="26:43" ht="15">
      <c r="Z665" s="230"/>
      <c r="AB665" s="226"/>
      <c r="AG665" s="226"/>
      <c r="AQ665" s="226"/>
    </row>
    <row r="666" spans="26:43" ht="15">
      <c r="Z666" s="230"/>
      <c r="AB666" s="226"/>
      <c r="AG666" s="226"/>
      <c r="AQ666" s="226"/>
    </row>
    <row r="667" spans="26:43" ht="15">
      <c r="Z667" s="230"/>
      <c r="AB667" s="226"/>
      <c r="AG667" s="226"/>
      <c r="AQ667" s="226"/>
    </row>
    <row r="668" spans="26:43" ht="15">
      <c r="Z668" s="230"/>
      <c r="AB668" s="226"/>
      <c r="AG668" s="226"/>
      <c r="AQ668" s="226"/>
    </row>
    <row r="669" spans="26:43" ht="15">
      <c r="Z669" s="230"/>
      <c r="AB669" s="226"/>
      <c r="AG669" s="226"/>
      <c r="AQ669" s="226"/>
    </row>
    <row r="670" spans="26:43" ht="15">
      <c r="Z670" s="230"/>
      <c r="AB670" s="226"/>
      <c r="AG670" s="226"/>
      <c r="AQ670" s="226"/>
    </row>
    <row r="671" spans="26:43" ht="15">
      <c r="Z671" s="230"/>
      <c r="AB671" s="226"/>
      <c r="AG671" s="226"/>
      <c r="AQ671" s="226"/>
    </row>
    <row r="672" spans="26:43" ht="15">
      <c r="Z672" s="230"/>
      <c r="AB672" s="226"/>
      <c r="AG672" s="226"/>
      <c r="AQ672" s="226"/>
    </row>
    <row r="673" spans="26:43" ht="15">
      <c r="Z673" s="230"/>
      <c r="AB673" s="226"/>
      <c r="AG673" s="226"/>
      <c r="AQ673" s="226"/>
    </row>
    <row r="674" spans="26:43" ht="15">
      <c r="Z674" s="230"/>
      <c r="AB674" s="226"/>
      <c r="AG674" s="226"/>
      <c r="AQ674" s="226"/>
    </row>
    <row r="675" spans="26:43" ht="15">
      <c r="Z675" s="230"/>
      <c r="AB675" s="226"/>
      <c r="AG675" s="226"/>
      <c r="AQ675" s="226"/>
    </row>
    <row r="676" spans="26:43" ht="15">
      <c r="Z676" s="230"/>
      <c r="AB676" s="226"/>
      <c r="AG676" s="226"/>
      <c r="AQ676" s="226"/>
    </row>
    <row r="677" spans="26:43" ht="15">
      <c r="Z677" s="230"/>
      <c r="AB677" s="226"/>
      <c r="AG677" s="226"/>
      <c r="AQ677" s="226"/>
    </row>
    <row r="678" spans="26:43" ht="15">
      <c r="Z678" s="230"/>
      <c r="AB678" s="226"/>
      <c r="AG678" s="226"/>
      <c r="AQ678" s="226"/>
    </row>
    <row r="679" spans="26:43" ht="15">
      <c r="Z679" s="230"/>
      <c r="AB679" s="226"/>
      <c r="AG679" s="226"/>
      <c r="AQ679" s="226"/>
    </row>
    <row r="680" spans="26:43" ht="15">
      <c r="Z680" s="230"/>
      <c r="AB680" s="226"/>
      <c r="AG680" s="226"/>
      <c r="AQ680" s="226"/>
    </row>
    <row r="681" spans="26:43" ht="15">
      <c r="Z681" s="230"/>
      <c r="AB681" s="226"/>
      <c r="AG681" s="226"/>
      <c r="AQ681" s="226"/>
    </row>
    <row r="682" spans="26:43" ht="15">
      <c r="Z682" s="230"/>
      <c r="AB682" s="226"/>
      <c r="AG682" s="226"/>
      <c r="AQ682" s="226"/>
    </row>
    <row r="683" spans="26:43" ht="15">
      <c r="Z683" s="230"/>
      <c r="AB683" s="226"/>
      <c r="AG683" s="226"/>
      <c r="AQ683" s="226"/>
    </row>
    <row r="684" spans="26:43" ht="15">
      <c r="Z684" s="230"/>
      <c r="AB684" s="226"/>
      <c r="AG684" s="226"/>
      <c r="AQ684" s="226"/>
    </row>
    <row r="685" spans="26:43" ht="15">
      <c r="Z685" s="230"/>
      <c r="AB685" s="226"/>
      <c r="AG685" s="226"/>
      <c r="AQ685" s="226"/>
    </row>
    <row r="686" spans="26:43" ht="15">
      <c r="Z686" s="230"/>
      <c r="AB686" s="226"/>
      <c r="AG686" s="226"/>
      <c r="AQ686" s="226"/>
    </row>
    <row r="687" spans="26:43" ht="15">
      <c r="Z687" s="230"/>
      <c r="AB687" s="226"/>
      <c r="AG687" s="226"/>
      <c r="AQ687" s="226"/>
    </row>
    <row r="688" spans="26:43" ht="15">
      <c r="Z688" s="230"/>
      <c r="AB688" s="226"/>
      <c r="AG688" s="226"/>
      <c r="AQ688" s="226"/>
    </row>
    <row r="689" spans="26:43" ht="15">
      <c r="Z689" s="230"/>
      <c r="AB689" s="226"/>
      <c r="AG689" s="226"/>
      <c r="AQ689" s="226"/>
    </row>
    <row r="690" spans="26:43" ht="15">
      <c r="Z690" s="230"/>
      <c r="AB690" s="226"/>
      <c r="AG690" s="226"/>
      <c r="AQ690" s="226"/>
    </row>
    <row r="691" spans="26:43" ht="15">
      <c r="Z691" s="230"/>
      <c r="AB691" s="226"/>
      <c r="AG691" s="226"/>
      <c r="AQ691" s="226"/>
    </row>
    <row r="692" spans="26:43" ht="15">
      <c r="Z692" s="230"/>
      <c r="AB692" s="226"/>
      <c r="AG692" s="226"/>
      <c r="AQ692" s="226"/>
    </row>
    <row r="693" spans="26:43" ht="15">
      <c r="Z693" s="230"/>
      <c r="AB693" s="226"/>
      <c r="AG693" s="226"/>
      <c r="AQ693" s="226"/>
    </row>
    <row r="694" spans="26:43" ht="15">
      <c r="Z694" s="230"/>
      <c r="AB694" s="226"/>
      <c r="AG694" s="226"/>
      <c r="AQ694" s="226"/>
    </row>
    <row r="695" spans="26:43" ht="15">
      <c r="Z695" s="230"/>
      <c r="AB695" s="226"/>
      <c r="AG695" s="226"/>
      <c r="AQ695" s="226"/>
    </row>
    <row r="696" spans="26:43" ht="15">
      <c r="Z696" s="230"/>
      <c r="AB696" s="226"/>
      <c r="AG696" s="226"/>
      <c r="AQ696" s="226"/>
    </row>
    <row r="697" spans="26:43" ht="15">
      <c r="Z697" s="230"/>
      <c r="AB697" s="226"/>
      <c r="AG697" s="226"/>
      <c r="AQ697" s="226"/>
    </row>
    <row r="698" spans="26:43" ht="15">
      <c r="Z698" s="230"/>
      <c r="AB698" s="226"/>
      <c r="AG698" s="226"/>
      <c r="AQ698" s="226"/>
    </row>
    <row r="699" spans="26:43" ht="15">
      <c r="Z699" s="230"/>
      <c r="AB699" s="226"/>
      <c r="AG699" s="226"/>
      <c r="AQ699" s="226"/>
    </row>
    <row r="700" spans="26:43" ht="15">
      <c r="Z700" s="230"/>
      <c r="AB700" s="226"/>
      <c r="AG700" s="226"/>
      <c r="AQ700" s="226"/>
    </row>
    <row r="701" spans="26:43" ht="15">
      <c r="Z701" s="230"/>
      <c r="AB701" s="226"/>
      <c r="AG701" s="226"/>
      <c r="AQ701" s="226"/>
    </row>
    <row r="702" spans="26:43" ht="15">
      <c r="Z702" s="230"/>
      <c r="AB702" s="226"/>
      <c r="AG702" s="226"/>
      <c r="AQ702" s="226"/>
    </row>
    <row r="703" spans="26:43" ht="15">
      <c r="Z703" s="230"/>
      <c r="AB703" s="226"/>
      <c r="AG703" s="226"/>
      <c r="AQ703" s="226"/>
    </row>
    <row r="704" spans="26:43" ht="15">
      <c r="Z704" s="230"/>
      <c r="AB704" s="226"/>
      <c r="AG704" s="226"/>
      <c r="AQ704" s="226"/>
    </row>
    <row r="705" spans="26:43" ht="15">
      <c r="Z705" s="230"/>
      <c r="AB705" s="226"/>
      <c r="AG705" s="226"/>
      <c r="AQ705" s="226"/>
    </row>
    <row r="706" spans="26:43" ht="15">
      <c r="Z706" s="230"/>
      <c r="AB706" s="226"/>
      <c r="AG706" s="226"/>
      <c r="AQ706" s="226"/>
    </row>
    <row r="707" spans="26:43" ht="15">
      <c r="Z707" s="230"/>
      <c r="AB707" s="226"/>
      <c r="AG707" s="226"/>
      <c r="AQ707" s="226"/>
    </row>
    <row r="708" spans="26:43" ht="15">
      <c r="Z708" s="230"/>
      <c r="AB708" s="226"/>
      <c r="AG708" s="226"/>
      <c r="AQ708" s="226"/>
    </row>
    <row r="709" spans="26:43" ht="15">
      <c r="Z709" s="230"/>
      <c r="AB709" s="226"/>
      <c r="AG709" s="226"/>
      <c r="AQ709" s="226"/>
    </row>
    <row r="710" spans="26:43" ht="15">
      <c r="Z710" s="230"/>
      <c r="AB710" s="226"/>
      <c r="AG710" s="226"/>
      <c r="AQ710" s="226"/>
    </row>
    <row r="711" spans="26:43" ht="15">
      <c r="Z711" s="230"/>
      <c r="AB711" s="226"/>
      <c r="AG711" s="226"/>
      <c r="AQ711" s="226"/>
    </row>
    <row r="712" spans="26:43" ht="15">
      <c r="Z712" s="230"/>
      <c r="AB712" s="226"/>
      <c r="AG712" s="226"/>
      <c r="AQ712" s="226"/>
    </row>
    <row r="713" spans="26:43" ht="15">
      <c r="Z713" s="230"/>
      <c r="AB713" s="226"/>
      <c r="AG713" s="226"/>
      <c r="AQ713" s="226"/>
    </row>
    <row r="714" spans="26:43" ht="15">
      <c r="Z714" s="230"/>
      <c r="AB714" s="226"/>
      <c r="AG714" s="226"/>
      <c r="AQ714" s="226"/>
    </row>
    <row r="715" spans="26:43" ht="15">
      <c r="Z715" s="230"/>
      <c r="AB715" s="226"/>
      <c r="AG715" s="226"/>
      <c r="AQ715" s="226"/>
    </row>
    <row r="716" spans="26:43" ht="15">
      <c r="Z716" s="230"/>
      <c r="AB716" s="226"/>
      <c r="AG716" s="226"/>
      <c r="AQ716" s="226"/>
    </row>
    <row r="717" spans="26:43" ht="15">
      <c r="Z717" s="230"/>
      <c r="AB717" s="226"/>
      <c r="AG717" s="226"/>
      <c r="AQ717" s="226"/>
    </row>
    <row r="718" spans="26:43" ht="15">
      <c r="Z718" s="230"/>
      <c r="AB718" s="226"/>
      <c r="AG718" s="226"/>
      <c r="AQ718" s="226"/>
    </row>
    <row r="719" spans="26:43" ht="15">
      <c r="Z719" s="230"/>
      <c r="AB719" s="226"/>
      <c r="AG719" s="226"/>
      <c r="AQ719" s="226"/>
    </row>
    <row r="720" spans="26:43" ht="15">
      <c r="Z720" s="230"/>
      <c r="AB720" s="226"/>
      <c r="AG720" s="226"/>
      <c r="AQ720" s="226"/>
    </row>
    <row r="721" spans="26:43" ht="15">
      <c r="Z721" s="230"/>
      <c r="AB721" s="226"/>
      <c r="AG721" s="226"/>
      <c r="AQ721" s="226"/>
    </row>
    <row r="722" spans="26:43" ht="15">
      <c r="Z722" s="230"/>
      <c r="AB722" s="226"/>
      <c r="AG722" s="226"/>
      <c r="AQ722" s="226"/>
    </row>
    <row r="723" spans="26:43" ht="15">
      <c r="Z723" s="230"/>
      <c r="AB723" s="226"/>
      <c r="AG723" s="226"/>
      <c r="AQ723" s="226"/>
    </row>
    <row r="724" spans="26:43" ht="15">
      <c r="Z724" s="230"/>
      <c r="AB724" s="226"/>
      <c r="AG724" s="226"/>
      <c r="AQ724" s="226"/>
    </row>
    <row r="725" spans="26:43" ht="15">
      <c r="Z725" s="230"/>
      <c r="AB725" s="226"/>
      <c r="AG725" s="226"/>
      <c r="AQ725" s="226"/>
    </row>
    <row r="726" spans="26:43" ht="15">
      <c r="Z726" s="230"/>
      <c r="AB726" s="226"/>
      <c r="AG726" s="226"/>
      <c r="AQ726" s="226"/>
    </row>
    <row r="727" spans="26:43" ht="15">
      <c r="Z727" s="230"/>
      <c r="AB727" s="226"/>
      <c r="AG727" s="226"/>
      <c r="AQ727" s="226"/>
    </row>
    <row r="728" spans="26:43" ht="15">
      <c r="Z728" s="230"/>
      <c r="AB728" s="226"/>
      <c r="AG728" s="226"/>
      <c r="AQ728" s="226"/>
    </row>
    <row r="729" spans="26:43" ht="15">
      <c r="Z729" s="230"/>
      <c r="AB729" s="226"/>
      <c r="AG729" s="226"/>
      <c r="AQ729" s="226"/>
    </row>
    <row r="730" spans="26:43" ht="15">
      <c r="Z730" s="230"/>
      <c r="AB730" s="226"/>
      <c r="AG730" s="226"/>
      <c r="AQ730" s="226"/>
    </row>
    <row r="731" spans="26:43" ht="15">
      <c r="Z731" s="230"/>
      <c r="AB731" s="226"/>
      <c r="AG731" s="226"/>
      <c r="AQ731" s="226"/>
    </row>
    <row r="732" spans="26:43" ht="15">
      <c r="Z732" s="230"/>
      <c r="AB732" s="226"/>
      <c r="AG732" s="226"/>
      <c r="AQ732" s="226"/>
    </row>
    <row r="733" spans="26:43" ht="15">
      <c r="Z733" s="230"/>
      <c r="AB733" s="226"/>
      <c r="AG733" s="226"/>
      <c r="AQ733" s="226"/>
    </row>
    <row r="734" spans="26:43" ht="15">
      <c r="Z734" s="230"/>
      <c r="AB734" s="226"/>
      <c r="AG734" s="226"/>
      <c r="AQ734" s="226"/>
    </row>
    <row r="735" spans="26:43" ht="15">
      <c r="Z735" s="230"/>
      <c r="AB735" s="226"/>
      <c r="AG735" s="226"/>
      <c r="AQ735" s="226"/>
    </row>
    <row r="736" spans="26:43" ht="15">
      <c r="Z736" s="230"/>
      <c r="AB736" s="226"/>
      <c r="AG736" s="226"/>
      <c r="AQ736" s="226"/>
    </row>
    <row r="737" spans="26:43" ht="15">
      <c r="Z737" s="230"/>
      <c r="AB737" s="226"/>
      <c r="AG737" s="226"/>
      <c r="AQ737" s="226"/>
    </row>
    <row r="738" spans="26:43" ht="15">
      <c r="Z738" s="230"/>
      <c r="AB738" s="226"/>
      <c r="AG738" s="226"/>
      <c r="AQ738" s="226"/>
    </row>
    <row r="739" spans="26:43" ht="15">
      <c r="Z739" s="230"/>
      <c r="AB739" s="226"/>
      <c r="AG739" s="226"/>
      <c r="AQ739" s="226"/>
    </row>
    <row r="740" spans="26:43" ht="15">
      <c r="Z740" s="230"/>
      <c r="AB740" s="226"/>
      <c r="AG740" s="226"/>
      <c r="AQ740" s="226"/>
    </row>
    <row r="741" spans="26:43" ht="15">
      <c r="Z741" s="230"/>
      <c r="AB741" s="226"/>
      <c r="AG741" s="226"/>
      <c r="AQ741" s="226"/>
    </row>
    <row r="742" spans="26:43" ht="15">
      <c r="Z742" s="230"/>
      <c r="AB742" s="226"/>
      <c r="AG742" s="226"/>
      <c r="AQ742" s="226"/>
    </row>
    <row r="743" spans="26:43" ht="15">
      <c r="Z743" s="230"/>
      <c r="AB743" s="226"/>
      <c r="AG743" s="226"/>
      <c r="AQ743" s="226"/>
    </row>
    <row r="744" spans="26:43" ht="15">
      <c r="Z744" s="230"/>
      <c r="AB744" s="226"/>
      <c r="AG744" s="226"/>
      <c r="AQ744" s="226"/>
    </row>
    <row r="745" spans="26:43" ht="15">
      <c r="Z745" s="230"/>
      <c r="AB745" s="226"/>
      <c r="AG745" s="226"/>
      <c r="AQ745" s="226"/>
    </row>
    <row r="746" spans="26:43" ht="15">
      <c r="Z746" s="230"/>
      <c r="AB746" s="226"/>
      <c r="AG746" s="226"/>
      <c r="AQ746" s="226"/>
    </row>
    <row r="747" spans="26:43" ht="15">
      <c r="Z747" s="230"/>
      <c r="AB747" s="226"/>
      <c r="AG747" s="226"/>
      <c r="AQ747" s="226"/>
    </row>
    <row r="748" spans="26:43" ht="15">
      <c r="Z748" s="230"/>
      <c r="AB748" s="226"/>
      <c r="AG748" s="226"/>
      <c r="AQ748" s="226"/>
    </row>
    <row r="749" spans="26:43" ht="15">
      <c r="Z749" s="230"/>
      <c r="AB749" s="226"/>
      <c r="AG749" s="226"/>
      <c r="AQ749" s="226"/>
    </row>
    <row r="750" spans="26:43" ht="15">
      <c r="Z750" s="230"/>
      <c r="AB750" s="226"/>
      <c r="AG750" s="226"/>
      <c r="AQ750" s="226"/>
    </row>
    <row r="751" spans="26:43" ht="15">
      <c r="Z751" s="230"/>
      <c r="AB751" s="226"/>
      <c r="AG751" s="226"/>
      <c r="AQ751" s="226"/>
    </row>
    <row r="752" spans="26:43" ht="15">
      <c r="Z752" s="230"/>
      <c r="AB752" s="226"/>
      <c r="AG752" s="226"/>
      <c r="AQ752" s="226"/>
    </row>
    <row r="753" spans="26:43" ht="15">
      <c r="Z753" s="230"/>
      <c r="AB753" s="226"/>
      <c r="AG753" s="226"/>
      <c r="AQ753" s="226"/>
    </row>
    <row r="754" spans="26:43" ht="15">
      <c r="Z754" s="230"/>
      <c r="AB754" s="226"/>
      <c r="AG754" s="226"/>
      <c r="AQ754" s="226"/>
    </row>
    <row r="755" spans="26:43" ht="15">
      <c r="Z755" s="230"/>
      <c r="AB755" s="226"/>
      <c r="AG755" s="226"/>
      <c r="AQ755" s="226"/>
    </row>
    <row r="756" spans="26:43" ht="15">
      <c r="Z756" s="230"/>
      <c r="AB756" s="226"/>
      <c r="AG756" s="226"/>
      <c r="AQ756" s="226"/>
    </row>
    <row r="757" spans="26:43" ht="15">
      <c r="Z757" s="230"/>
      <c r="AB757" s="226"/>
      <c r="AG757" s="226"/>
      <c r="AQ757" s="226"/>
    </row>
    <row r="758" spans="26:43" ht="15">
      <c r="Z758" s="230"/>
      <c r="AB758" s="226"/>
      <c r="AG758" s="226"/>
      <c r="AQ758" s="226"/>
    </row>
    <row r="759" spans="26:43" ht="15">
      <c r="Z759" s="230"/>
      <c r="AB759" s="226"/>
      <c r="AG759" s="226"/>
      <c r="AQ759" s="226"/>
    </row>
    <row r="760" spans="26:43" ht="15">
      <c r="Z760" s="230"/>
      <c r="AB760" s="226"/>
      <c r="AG760" s="226"/>
      <c r="AQ760" s="226"/>
    </row>
    <row r="761" spans="26:43" ht="15">
      <c r="Z761" s="230"/>
      <c r="AB761" s="226"/>
      <c r="AG761" s="226"/>
      <c r="AQ761" s="226"/>
    </row>
    <row r="762" spans="26:43" ht="15">
      <c r="Z762" s="230"/>
      <c r="AB762" s="226"/>
      <c r="AG762" s="226"/>
      <c r="AQ762" s="226"/>
    </row>
    <row r="763" spans="26:43" ht="15">
      <c r="Z763" s="230"/>
      <c r="AB763" s="226"/>
      <c r="AG763" s="226"/>
      <c r="AQ763" s="226"/>
    </row>
    <row r="764" spans="26:43" ht="15">
      <c r="Z764" s="230"/>
      <c r="AB764" s="226"/>
      <c r="AG764" s="226"/>
      <c r="AQ764" s="226"/>
    </row>
    <row r="765" spans="26:43" ht="15">
      <c r="Z765" s="230"/>
      <c r="AB765" s="226"/>
      <c r="AG765" s="226"/>
      <c r="AQ765" s="226"/>
    </row>
    <row r="766" spans="26:43" ht="15">
      <c r="Z766" s="230"/>
      <c r="AB766" s="226"/>
      <c r="AG766" s="226"/>
      <c r="AQ766" s="226"/>
    </row>
    <row r="767" spans="26:43" ht="15">
      <c r="Z767" s="230"/>
      <c r="AB767" s="226"/>
      <c r="AG767" s="226"/>
      <c r="AQ767" s="226"/>
    </row>
    <row r="768" spans="26:43" ht="15">
      <c r="Z768" s="230"/>
      <c r="AB768" s="226"/>
      <c r="AG768" s="226"/>
      <c r="AQ768" s="226"/>
    </row>
    <row r="769" spans="26:43" ht="15">
      <c r="Z769" s="230"/>
      <c r="AB769" s="226"/>
      <c r="AG769" s="226"/>
      <c r="AQ769" s="226"/>
    </row>
    <row r="770" spans="26:43" ht="15">
      <c r="Z770" s="230"/>
      <c r="AB770" s="226"/>
      <c r="AG770" s="226"/>
      <c r="AQ770" s="226"/>
    </row>
    <row r="771" spans="26:43" ht="15">
      <c r="Z771" s="230"/>
      <c r="AB771" s="226"/>
      <c r="AG771" s="226"/>
      <c r="AQ771" s="226"/>
    </row>
    <row r="772" spans="26:43" ht="15">
      <c r="Z772" s="230"/>
      <c r="AB772" s="226"/>
      <c r="AG772" s="226"/>
      <c r="AQ772" s="226"/>
    </row>
    <row r="773" spans="26:43" ht="15">
      <c r="Z773" s="230"/>
      <c r="AB773" s="226"/>
      <c r="AG773" s="226"/>
      <c r="AQ773" s="226"/>
    </row>
    <row r="774" spans="26:43" ht="15">
      <c r="Z774" s="230"/>
      <c r="AB774" s="226"/>
      <c r="AG774" s="226"/>
      <c r="AQ774" s="226"/>
    </row>
    <row r="775" spans="26:43" ht="15">
      <c r="Z775" s="230"/>
      <c r="AB775" s="226"/>
      <c r="AG775" s="226"/>
      <c r="AQ775" s="226"/>
    </row>
    <row r="776" spans="26:43" ht="15">
      <c r="Z776" s="230"/>
      <c r="AB776" s="226"/>
      <c r="AG776" s="226"/>
      <c r="AQ776" s="226"/>
    </row>
    <row r="777" spans="26:43" ht="15">
      <c r="Z777" s="230"/>
      <c r="AB777" s="226"/>
      <c r="AG777" s="226"/>
      <c r="AQ777" s="226"/>
    </row>
    <row r="778" spans="26:43" ht="15">
      <c r="Z778" s="230"/>
      <c r="AB778" s="226"/>
      <c r="AG778" s="226"/>
      <c r="AQ778" s="226"/>
    </row>
    <row r="779" spans="26:43" ht="15">
      <c r="Z779" s="230"/>
      <c r="AB779" s="226"/>
      <c r="AG779" s="226"/>
      <c r="AQ779" s="226"/>
    </row>
    <row r="780" spans="26:43" ht="15">
      <c r="Z780" s="230"/>
      <c r="AB780" s="226"/>
      <c r="AG780" s="226"/>
      <c r="AQ780" s="226"/>
    </row>
    <row r="781" spans="26:43" ht="15">
      <c r="Z781" s="230"/>
      <c r="AB781" s="226"/>
      <c r="AG781" s="226"/>
      <c r="AQ781" s="226"/>
    </row>
    <row r="782" spans="26:43" ht="15">
      <c r="Z782" s="230"/>
      <c r="AB782" s="226"/>
      <c r="AG782" s="226"/>
      <c r="AQ782" s="226"/>
    </row>
    <row r="783" spans="26:43" ht="15">
      <c r="Z783" s="230"/>
      <c r="AB783" s="226"/>
      <c r="AG783" s="226"/>
      <c r="AQ783" s="226"/>
    </row>
    <row r="784" spans="26:43" ht="15">
      <c r="Z784" s="230"/>
      <c r="AB784" s="226"/>
      <c r="AG784" s="226"/>
      <c r="AQ784" s="226"/>
    </row>
    <row r="785" spans="26:43" ht="15">
      <c r="Z785" s="230"/>
      <c r="AB785" s="226"/>
      <c r="AG785" s="226"/>
      <c r="AQ785" s="226"/>
    </row>
    <row r="786" spans="26:43" ht="15">
      <c r="Z786" s="230"/>
      <c r="AB786" s="226"/>
      <c r="AG786" s="226"/>
      <c r="AQ786" s="226"/>
    </row>
    <row r="787" spans="26:43" ht="15">
      <c r="Z787" s="230"/>
      <c r="AB787" s="226"/>
      <c r="AG787" s="226"/>
      <c r="AQ787" s="226"/>
    </row>
    <row r="788" spans="26:43" ht="15">
      <c r="Z788" s="230"/>
      <c r="AB788" s="226"/>
      <c r="AG788" s="226"/>
      <c r="AQ788" s="226"/>
    </row>
    <row r="789" spans="26:43" ht="15">
      <c r="Z789" s="230"/>
      <c r="AB789" s="226"/>
      <c r="AG789" s="226"/>
      <c r="AQ789" s="226"/>
    </row>
    <row r="790" spans="26:43" ht="15">
      <c r="Z790" s="230"/>
      <c r="AB790" s="226"/>
      <c r="AG790" s="226"/>
      <c r="AQ790" s="226"/>
    </row>
    <row r="791" spans="26:43" ht="15">
      <c r="Z791" s="230"/>
      <c r="AB791" s="226"/>
      <c r="AG791" s="226"/>
      <c r="AQ791" s="226"/>
    </row>
    <row r="792" spans="26:43" ht="15">
      <c r="Z792" s="230"/>
      <c r="AB792" s="226"/>
      <c r="AG792" s="226"/>
      <c r="AQ792" s="226"/>
    </row>
    <row r="793" spans="26:43" ht="15">
      <c r="Z793" s="230"/>
      <c r="AB793" s="226"/>
      <c r="AG793" s="226"/>
      <c r="AQ793" s="226"/>
    </row>
    <row r="794" spans="26:43" ht="15">
      <c r="Z794" s="230"/>
      <c r="AB794" s="226"/>
      <c r="AG794" s="226"/>
      <c r="AQ794" s="226"/>
    </row>
    <row r="795" spans="26:43" ht="15">
      <c r="Z795" s="230"/>
      <c r="AB795" s="226"/>
      <c r="AG795" s="226"/>
      <c r="AQ795" s="226"/>
    </row>
    <row r="796" spans="26:43" ht="15">
      <c r="Z796" s="230"/>
      <c r="AB796" s="226"/>
      <c r="AG796" s="226"/>
      <c r="AQ796" s="226"/>
    </row>
    <row r="797" spans="26:43" ht="15">
      <c r="Z797" s="230"/>
      <c r="AB797" s="226"/>
      <c r="AG797" s="226"/>
      <c r="AQ797" s="226"/>
    </row>
    <row r="798" spans="26:43" ht="15">
      <c r="Z798" s="230"/>
      <c r="AB798" s="226"/>
      <c r="AG798" s="226"/>
      <c r="AQ798" s="226"/>
    </row>
    <row r="799" spans="26:43" ht="15">
      <c r="Z799" s="230"/>
      <c r="AB799" s="226"/>
      <c r="AG799" s="226"/>
      <c r="AQ799" s="226"/>
    </row>
    <row r="800" spans="26:43" ht="15">
      <c r="Z800" s="230"/>
      <c r="AB800" s="226"/>
      <c r="AG800" s="226"/>
      <c r="AQ800" s="226"/>
    </row>
    <row r="801" spans="26:43" ht="15">
      <c r="Z801" s="230"/>
      <c r="AB801" s="226"/>
      <c r="AG801" s="226"/>
      <c r="AQ801" s="226"/>
    </row>
    <row r="802" spans="26:43" ht="15">
      <c r="Z802" s="230"/>
      <c r="AB802" s="226"/>
      <c r="AG802" s="226"/>
      <c r="AQ802" s="226"/>
    </row>
    <row r="803" spans="26:43" ht="15">
      <c r="Z803" s="230"/>
      <c r="AB803" s="226"/>
      <c r="AG803" s="226"/>
      <c r="AQ803" s="226"/>
    </row>
    <row r="804" spans="26:43" ht="15">
      <c r="Z804" s="230"/>
      <c r="AB804" s="226"/>
      <c r="AG804" s="226"/>
      <c r="AQ804" s="226"/>
    </row>
    <row r="805" spans="26:43" ht="15">
      <c r="Z805" s="230"/>
      <c r="AB805" s="226"/>
      <c r="AG805" s="226"/>
      <c r="AQ805" s="226"/>
    </row>
    <row r="806" spans="26:43" ht="15">
      <c r="Z806" s="230"/>
      <c r="AB806" s="226"/>
      <c r="AG806" s="226"/>
      <c r="AQ806" s="226"/>
    </row>
    <row r="807" spans="26:43" ht="15">
      <c r="Z807" s="230"/>
      <c r="AB807" s="226"/>
      <c r="AG807" s="226"/>
      <c r="AQ807" s="226"/>
    </row>
    <row r="808" spans="26:43" ht="15">
      <c r="Z808" s="230"/>
      <c r="AB808" s="226"/>
      <c r="AG808" s="226"/>
      <c r="AQ808" s="226"/>
    </row>
    <row r="809" spans="26:43" ht="15">
      <c r="Z809" s="230"/>
      <c r="AB809" s="226"/>
      <c r="AG809" s="226"/>
      <c r="AQ809" s="226"/>
    </row>
    <row r="810" spans="26:43" ht="15">
      <c r="Z810" s="230"/>
      <c r="AB810" s="226"/>
      <c r="AG810" s="226"/>
      <c r="AQ810" s="226"/>
    </row>
    <row r="811" spans="26:43" ht="15">
      <c r="Z811" s="230"/>
      <c r="AB811" s="226"/>
      <c r="AG811" s="226"/>
      <c r="AQ811" s="226"/>
    </row>
    <row r="812" spans="26:43" ht="15">
      <c r="Z812" s="230"/>
      <c r="AB812" s="226"/>
      <c r="AG812" s="226"/>
      <c r="AQ812" s="226"/>
    </row>
    <row r="813" spans="26:43" ht="15">
      <c r="Z813" s="230"/>
      <c r="AB813" s="226"/>
      <c r="AG813" s="226"/>
      <c r="AQ813" s="226"/>
    </row>
    <row r="814" spans="26:43" ht="15">
      <c r="Z814" s="230"/>
      <c r="AB814" s="226"/>
      <c r="AG814" s="226"/>
      <c r="AQ814" s="226"/>
    </row>
    <row r="815" spans="26:43" ht="15">
      <c r="Z815" s="230"/>
      <c r="AB815" s="226"/>
      <c r="AG815" s="226"/>
      <c r="AQ815" s="226"/>
    </row>
    <row r="816" spans="26:43" ht="15">
      <c r="Z816" s="230"/>
      <c r="AB816" s="226"/>
      <c r="AG816" s="226"/>
      <c r="AQ816" s="226"/>
    </row>
    <row r="817" spans="26:43" ht="15">
      <c r="Z817" s="230"/>
      <c r="AB817" s="226"/>
      <c r="AG817" s="226"/>
      <c r="AQ817" s="226"/>
    </row>
    <row r="818" spans="26:43" ht="15">
      <c r="Z818" s="230"/>
      <c r="AB818" s="226"/>
      <c r="AG818" s="226"/>
      <c r="AQ818" s="226"/>
    </row>
    <row r="819" spans="26:43" ht="15">
      <c r="Z819" s="230"/>
      <c r="AB819" s="226"/>
      <c r="AG819" s="226"/>
      <c r="AQ819" s="226"/>
    </row>
    <row r="820" spans="26:43" ht="15">
      <c r="Z820" s="230"/>
      <c r="AB820" s="226"/>
      <c r="AG820" s="226"/>
      <c r="AQ820" s="226"/>
    </row>
    <row r="821" spans="26:43" ht="15">
      <c r="Z821" s="230"/>
      <c r="AB821" s="226"/>
      <c r="AG821" s="226"/>
      <c r="AQ821" s="226"/>
    </row>
    <row r="822" spans="26:43" ht="15">
      <c r="Z822" s="230"/>
      <c r="AB822" s="226"/>
      <c r="AG822" s="226"/>
      <c r="AQ822" s="226"/>
    </row>
    <row r="823" spans="26:43" ht="15">
      <c r="Z823" s="230"/>
      <c r="AB823" s="226"/>
      <c r="AG823" s="226"/>
      <c r="AQ823" s="226"/>
    </row>
    <row r="824" spans="26:43" ht="15">
      <c r="Z824" s="230"/>
      <c r="AB824" s="226"/>
      <c r="AG824" s="226"/>
      <c r="AQ824" s="226"/>
    </row>
    <row r="825" spans="26:43" ht="15">
      <c r="Z825" s="230"/>
      <c r="AB825" s="226"/>
      <c r="AG825" s="226"/>
      <c r="AQ825" s="226"/>
    </row>
    <row r="826" spans="26:43" ht="15">
      <c r="Z826" s="230"/>
      <c r="AB826" s="226"/>
      <c r="AG826" s="226"/>
      <c r="AQ826" s="226"/>
    </row>
    <row r="827" spans="26:43" ht="15">
      <c r="Z827" s="230"/>
      <c r="AB827" s="226"/>
      <c r="AG827" s="226"/>
      <c r="AQ827" s="226"/>
    </row>
    <row r="828" spans="26:43" ht="15">
      <c r="Z828" s="230"/>
      <c r="AB828" s="226"/>
      <c r="AG828" s="226"/>
      <c r="AQ828" s="226"/>
    </row>
    <row r="829" spans="26:43" ht="15">
      <c r="Z829" s="230"/>
      <c r="AB829" s="226"/>
      <c r="AG829" s="226"/>
      <c r="AQ829" s="226"/>
    </row>
    <row r="830" spans="26:43" ht="15">
      <c r="Z830" s="230"/>
      <c r="AB830" s="226"/>
      <c r="AG830" s="226"/>
      <c r="AQ830" s="226"/>
    </row>
    <row r="831" spans="26:43" ht="15">
      <c r="Z831" s="230"/>
      <c r="AB831" s="226"/>
      <c r="AG831" s="226"/>
      <c r="AQ831" s="226"/>
    </row>
    <row r="832" spans="26:43" ht="15">
      <c r="Z832" s="230"/>
      <c r="AB832" s="226"/>
      <c r="AG832" s="226"/>
      <c r="AQ832" s="226"/>
    </row>
    <row r="833" spans="26:43" ht="15">
      <c r="Z833" s="230"/>
      <c r="AB833" s="226"/>
      <c r="AG833" s="226"/>
      <c r="AQ833" s="226"/>
    </row>
    <row r="834" spans="26:43" ht="15">
      <c r="Z834" s="230"/>
      <c r="AB834" s="226"/>
      <c r="AG834" s="226"/>
      <c r="AQ834" s="226"/>
    </row>
    <row r="835" spans="26:43" ht="15">
      <c r="Z835" s="230"/>
      <c r="AB835" s="226"/>
      <c r="AG835" s="226"/>
      <c r="AQ835" s="226"/>
    </row>
    <row r="836" spans="26:43" ht="15">
      <c r="Z836" s="230"/>
      <c r="AB836" s="226"/>
      <c r="AG836" s="226"/>
      <c r="AQ836" s="226"/>
    </row>
    <row r="837" spans="26:43" ht="15">
      <c r="Z837" s="230"/>
      <c r="AB837" s="226"/>
      <c r="AG837" s="226"/>
      <c r="AQ837" s="226"/>
    </row>
    <row r="838" spans="26:43" ht="15">
      <c r="Z838" s="230"/>
      <c r="AB838" s="226"/>
      <c r="AG838" s="226"/>
      <c r="AQ838" s="226"/>
    </row>
    <row r="839" spans="26:43" ht="15">
      <c r="Z839" s="230"/>
      <c r="AB839" s="226"/>
      <c r="AG839" s="226"/>
      <c r="AQ839" s="226"/>
    </row>
    <row r="840" spans="26:43" ht="15">
      <c r="Z840" s="230"/>
      <c r="AB840" s="226"/>
      <c r="AG840" s="226"/>
      <c r="AQ840" s="226"/>
    </row>
    <row r="841" spans="26:43" ht="15">
      <c r="Z841" s="230"/>
      <c r="AB841" s="226"/>
      <c r="AG841" s="226"/>
      <c r="AQ841" s="226"/>
    </row>
    <row r="842" spans="26:43" ht="15">
      <c r="Z842" s="230"/>
      <c r="AB842" s="226"/>
      <c r="AG842" s="226"/>
      <c r="AQ842" s="226"/>
    </row>
    <row r="843" spans="26:43" ht="15">
      <c r="Z843" s="230"/>
      <c r="AB843" s="226"/>
      <c r="AG843" s="226"/>
      <c r="AQ843" s="226"/>
    </row>
    <row r="844" spans="26:43" ht="15">
      <c r="Z844" s="230"/>
      <c r="AB844" s="226"/>
      <c r="AG844" s="226"/>
      <c r="AQ844" s="226"/>
    </row>
    <row r="845" spans="26:43" ht="15">
      <c r="Z845" s="230"/>
      <c r="AB845" s="226"/>
      <c r="AG845" s="226"/>
      <c r="AQ845" s="226"/>
    </row>
    <row r="846" spans="26:43" ht="15">
      <c r="Z846" s="230"/>
      <c r="AB846" s="226"/>
      <c r="AG846" s="226"/>
      <c r="AQ846" s="226"/>
    </row>
    <row r="847" spans="26:43" ht="15">
      <c r="Z847" s="230"/>
      <c r="AB847" s="226"/>
      <c r="AG847" s="226"/>
      <c r="AQ847" s="226"/>
    </row>
    <row r="848" spans="26:43" ht="15">
      <c r="Z848" s="230"/>
      <c r="AB848" s="226"/>
      <c r="AG848" s="226"/>
      <c r="AQ848" s="226"/>
    </row>
    <row r="849" spans="26:43" ht="15">
      <c r="Z849" s="230"/>
      <c r="AB849" s="226"/>
      <c r="AG849" s="226"/>
      <c r="AQ849" s="226"/>
    </row>
    <row r="850" spans="26:43" ht="15">
      <c r="Z850" s="230"/>
      <c r="AB850" s="226"/>
      <c r="AG850" s="226"/>
      <c r="AQ850" s="226"/>
    </row>
    <row r="851" spans="26:43" ht="15">
      <c r="Z851" s="230"/>
      <c r="AB851" s="226"/>
      <c r="AG851" s="226"/>
      <c r="AQ851" s="226"/>
    </row>
    <row r="852" spans="26:43" ht="15">
      <c r="Z852" s="230"/>
      <c r="AB852" s="226"/>
      <c r="AG852" s="226"/>
      <c r="AQ852" s="226"/>
    </row>
    <row r="853" spans="26:43" ht="15">
      <c r="Z853" s="230"/>
      <c r="AB853" s="226"/>
      <c r="AG853" s="226"/>
      <c r="AQ853" s="226"/>
    </row>
    <row r="854" spans="26:43" ht="15">
      <c r="Z854" s="230"/>
      <c r="AB854" s="226"/>
      <c r="AG854" s="226"/>
      <c r="AQ854" s="226"/>
    </row>
    <row r="855" spans="26:43" ht="15">
      <c r="Z855" s="230"/>
      <c r="AB855" s="226"/>
      <c r="AG855" s="226"/>
      <c r="AQ855" s="226"/>
    </row>
    <row r="856" spans="26:43" ht="15">
      <c r="Z856" s="230"/>
      <c r="AB856" s="226"/>
      <c r="AG856" s="226"/>
      <c r="AQ856" s="226"/>
    </row>
    <row r="857" spans="26:43" ht="15">
      <c r="Z857" s="230"/>
      <c r="AB857" s="226"/>
      <c r="AG857" s="226"/>
      <c r="AQ857" s="226"/>
    </row>
    <row r="858" spans="26:43" ht="15">
      <c r="Z858" s="230"/>
      <c r="AB858" s="226"/>
      <c r="AG858" s="226"/>
      <c r="AQ858" s="226"/>
    </row>
    <row r="859" spans="26:43" ht="15">
      <c r="Z859" s="230"/>
      <c r="AB859" s="226"/>
      <c r="AG859" s="226"/>
      <c r="AQ859" s="226"/>
    </row>
    <row r="860" spans="26:43" ht="15">
      <c r="Z860" s="230"/>
      <c r="AB860" s="226"/>
      <c r="AG860" s="226"/>
      <c r="AQ860" s="226"/>
    </row>
    <row r="861" spans="26:43" ht="15">
      <c r="Z861" s="230"/>
      <c r="AB861" s="226"/>
      <c r="AG861" s="226"/>
      <c r="AQ861" s="226"/>
    </row>
    <row r="862" spans="26:43" ht="15">
      <c r="Z862" s="230"/>
      <c r="AB862" s="226"/>
      <c r="AG862" s="226"/>
      <c r="AQ862" s="226"/>
    </row>
    <row r="863" spans="26:43" ht="15">
      <c r="Z863" s="230"/>
      <c r="AB863" s="226"/>
      <c r="AG863" s="226"/>
      <c r="AQ863" s="226"/>
    </row>
    <row r="864" spans="26:43" ht="15">
      <c r="Z864" s="230"/>
      <c r="AB864" s="226"/>
      <c r="AG864" s="226"/>
      <c r="AQ864" s="226"/>
    </row>
    <row r="865" spans="26:43" ht="15">
      <c r="Z865" s="230"/>
      <c r="AB865" s="226"/>
      <c r="AG865" s="226"/>
      <c r="AQ865" s="226"/>
    </row>
    <row r="866" spans="26:43" ht="15">
      <c r="Z866" s="230"/>
      <c r="AB866" s="226"/>
      <c r="AG866" s="226"/>
      <c r="AQ866" s="226"/>
    </row>
    <row r="867" spans="26:43" ht="15">
      <c r="Z867" s="230"/>
      <c r="AB867" s="226"/>
      <c r="AG867" s="226"/>
      <c r="AQ867" s="226"/>
    </row>
    <row r="868" spans="26:43" ht="15">
      <c r="Z868" s="230"/>
      <c r="AB868" s="226"/>
      <c r="AG868" s="226"/>
      <c r="AQ868" s="226"/>
    </row>
    <row r="869" spans="26:43" ht="15">
      <c r="Z869" s="230"/>
      <c r="AB869" s="226"/>
      <c r="AG869" s="226"/>
      <c r="AQ869" s="226"/>
    </row>
    <row r="870" spans="26:43" ht="15">
      <c r="Z870" s="230"/>
      <c r="AB870" s="226"/>
      <c r="AG870" s="226"/>
      <c r="AQ870" s="226"/>
    </row>
    <row r="871" spans="26:43" ht="15">
      <c r="Z871" s="230"/>
      <c r="AB871" s="226"/>
      <c r="AG871" s="226"/>
      <c r="AQ871" s="226"/>
    </row>
    <row r="872" spans="26:43" ht="15">
      <c r="Z872" s="230"/>
      <c r="AB872" s="226"/>
      <c r="AG872" s="226"/>
      <c r="AQ872" s="226"/>
    </row>
    <row r="873" spans="26:43" ht="15">
      <c r="Z873" s="230"/>
      <c r="AB873" s="226"/>
      <c r="AG873" s="226"/>
      <c r="AQ873" s="226"/>
    </row>
    <row r="874" spans="26:43" ht="15">
      <c r="Z874" s="230"/>
      <c r="AB874" s="226"/>
      <c r="AG874" s="226"/>
      <c r="AQ874" s="226"/>
    </row>
    <row r="875" spans="26:43" ht="15">
      <c r="Z875" s="230"/>
      <c r="AB875" s="226"/>
      <c r="AG875" s="226"/>
      <c r="AQ875" s="226"/>
    </row>
    <row r="876" spans="26:43" ht="15">
      <c r="Z876" s="230"/>
      <c r="AB876" s="226"/>
      <c r="AG876" s="226"/>
      <c r="AQ876" s="226"/>
    </row>
    <row r="877" spans="26:43" ht="15">
      <c r="Z877" s="230"/>
      <c r="AB877" s="226"/>
      <c r="AG877" s="226"/>
      <c r="AQ877" s="226"/>
    </row>
    <row r="878" spans="26:43" ht="15">
      <c r="Z878" s="230"/>
      <c r="AB878" s="226"/>
      <c r="AG878" s="226"/>
      <c r="AQ878" s="226"/>
    </row>
    <row r="879" spans="26:43" ht="15">
      <c r="Z879" s="230"/>
      <c r="AB879" s="226"/>
      <c r="AG879" s="226"/>
      <c r="AQ879" s="226"/>
    </row>
    <row r="880" spans="26:43" ht="15">
      <c r="Z880" s="230"/>
      <c r="AB880" s="226"/>
      <c r="AG880" s="226"/>
      <c r="AQ880" s="226"/>
    </row>
    <row r="881" spans="26:43" ht="15">
      <c r="Z881" s="230"/>
      <c r="AB881" s="226"/>
      <c r="AG881" s="226"/>
      <c r="AQ881" s="226"/>
    </row>
    <row r="882" spans="26:43" ht="15">
      <c r="Z882" s="230"/>
      <c r="AB882" s="226"/>
      <c r="AG882" s="226"/>
      <c r="AQ882" s="226"/>
    </row>
    <row r="883" spans="26:43" ht="15">
      <c r="Z883" s="230"/>
      <c r="AB883" s="226"/>
      <c r="AG883" s="226"/>
      <c r="AQ883" s="226"/>
    </row>
    <row r="884" spans="26:43" ht="15">
      <c r="Z884" s="230"/>
      <c r="AB884" s="226"/>
      <c r="AG884" s="226"/>
      <c r="AQ884" s="226"/>
    </row>
    <row r="885" spans="26:43" ht="15">
      <c r="Z885" s="230"/>
      <c r="AB885" s="226"/>
      <c r="AG885" s="226"/>
      <c r="AQ885" s="226"/>
    </row>
    <row r="886" spans="26:43" ht="15">
      <c r="Z886" s="230"/>
      <c r="AB886" s="226"/>
      <c r="AG886" s="226"/>
      <c r="AQ886" s="226"/>
    </row>
    <row r="887" spans="26:43" ht="15">
      <c r="Z887" s="230"/>
      <c r="AB887" s="226"/>
      <c r="AG887" s="226"/>
      <c r="AQ887" s="226"/>
    </row>
    <row r="888" spans="26:43" ht="15">
      <c r="Z888" s="230"/>
      <c r="AB888" s="226"/>
      <c r="AG888" s="226"/>
      <c r="AQ888" s="226"/>
    </row>
    <row r="889" spans="26:43" ht="15">
      <c r="Z889" s="230"/>
      <c r="AB889" s="226"/>
      <c r="AG889" s="226"/>
      <c r="AQ889" s="226"/>
    </row>
    <row r="890" spans="26:43" ht="15">
      <c r="Z890" s="230"/>
      <c r="AB890" s="226"/>
      <c r="AG890" s="226"/>
      <c r="AQ890" s="226"/>
    </row>
    <row r="891" spans="26:43" ht="15">
      <c r="Z891" s="230"/>
      <c r="AB891" s="226"/>
      <c r="AG891" s="226"/>
      <c r="AQ891" s="226"/>
    </row>
    <row r="892" spans="26:43" ht="15">
      <c r="Z892" s="230"/>
      <c r="AB892" s="226"/>
      <c r="AG892" s="226"/>
      <c r="AQ892" s="226"/>
    </row>
    <row r="893" spans="26:43" ht="15">
      <c r="Z893" s="230"/>
      <c r="AB893" s="226"/>
      <c r="AG893" s="226"/>
      <c r="AQ893" s="226"/>
    </row>
    <row r="894" spans="26:43" ht="15">
      <c r="Z894" s="230"/>
      <c r="AB894" s="226"/>
      <c r="AG894" s="226"/>
      <c r="AQ894" s="226"/>
    </row>
    <row r="895" spans="26:43" ht="15">
      <c r="Z895" s="230"/>
      <c r="AB895" s="226"/>
      <c r="AG895" s="226"/>
      <c r="AQ895" s="226"/>
    </row>
    <row r="896" spans="26:43" ht="15">
      <c r="Z896" s="230"/>
      <c r="AB896" s="226"/>
      <c r="AG896" s="226"/>
      <c r="AQ896" s="226"/>
    </row>
    <row r="897" spans="26:43" ht="15">
      <c r="Z897" s="230"/>
      <c r="AB897" s="226"/>
      <c r="AG897" s="226"/>
      <c r="AQ897" s="226"/>
    </row>
    <row r="898" spans="26:43" ht="15">
      <c r="Z898" s="230"/>
      <c r="AB898" s="226"/>
      <c r="AG898" s="226"/>
      <c r="AQ898" s="226"/>
    </row>
    <row r="899" spans="26:43" ht="15">
      <c r="Z899" s="230"/>
      <c r="AB899" s="226"/>
      <c r="AG899" s="226"/>
      <c r="AQ899" s="226"/>
    </row>
    <row r="900" spans="26:43" ht="15">
      <c r="Z900" s="230"/>
      <c r="AB900" s="226"/>
      <c r="AG900" s="226"/>
      <c r="AQ900" s="226"/>
    </row>
    <row r="901" spans="26:43" ht="15">
      <c r="Z901" s="230"/>
      <c r="AB901" s="226"/>
      <c r="AG901" s="226"/>
      <c r="AQ901" s="226"/>
    </row>
    <row r="902" spans="26:43" ht="15">
      <c r="Z902" s="230"/>
      <c r="AB902" s="226"/>
      <c r="AG902" s="226"/>
      <c r="AQ902" s="226"/>
    </row>
    <row r="903" spans="26:43" ht="15">
      <c r="Z903" s="230"/>
      <c r="AB903" s="226"/>
      <c r="AG903" s="226"/>
      <c r="AQ903" s="226"/>
    </row>
    <row r="904" spans="26:43" ht="15">
      <c r="Z904" s="230"/>
      <c r="AB904" s="226"/>
      <c r="AG904" s="226"/>
      <c r="AQ904" s="226"/>
    </row>
    <row r="905" spans="26:43" ht="15">
      <c r="Z905" s="230"/>
      <c r="AB905" s="226"/>
      <c r="AG905" s="226"/>
      <c r="AQ905" s="226"/>
    </row>
    <row r="906" spans="26:43" ht="15">
      <c r="Z906" s="230"/>
      <c r="AB906" s="226"/>
      <c r="AG906" s="226"/>
      <c r="AQ906" s="226"/>
    </row>
    <row r="907" spans="26:43" ht="15">
      <c r="Z907" s="230"/>
      <c r="AB907" s="226"/>
      <c r="AG907" s="226"/>
      <c r="AQ907" s="226"/>
    </row>
    <row r="908" spans="26:43" ht="15">
      <c r="Z908" s="230"/>
      <c r="AB908" s="226"/>
      <c r="AG908" s="226"/>
      <c r="AQ908" s="226"/>
    </row>
    <row r="909" spans="26:43" ht="15">
      <c r="Z909" s="230"/>
      <c r="AB909" s="226"/>
      <c r="AG909" s="226"/>
      <c r="AQ909" s="226"/>
    </row>
    <row r="910" spans="26:43" ht="15">
      <c r="Z910" s="230"/>
      <c r="AB910" s="226"/>
      <c r="AG910" s="226"/>
      <c r="AQ910" s="226"/>
    </row>
    <row r="911" spans="26:43" ht="15">
      <c r="Z911" s="230"/>
      <c r="AB911" s="226"/>
      <c r="AG911" s="226"/>
      <c r="AQ911" s="226"/>
    </row>
    <row r="912" spans="26:43" ht="15">
      <c r="Z912" s="230"/>
      <c r="AB912" s="226"/>
      <c r="AG912" s="226"/>
      <c r="AQ912" s="226"/>
    </row>
    <row r="913" spans="26:43" ht="15">
      <c r="Z913" s="230"/>
      <c r="AB913" s="226"/>
      <c r="AG913" s="226"/>
      <c r="AQ913" s="226"/>
    </row>
    <row r="914" spans="26:43" ht="15">
      <c r="Z914" s="230"/>
      <c r="AB914" s="226"/>
      <c r="AG914" s="226"/>
      <c r="AQ914" s="226"/>
    </row>
    <row r="915" spans="26:43" ht="15">
      <c r="Z915" s="230"/>
      <c r="AB915" s="226"/>
      <c r="AG915" s="226"/>
      <c r="AQ915" s="226"/>
    </row>
    <row r="916" spans="26:43" ht="15">
      <c r="Z916" s="230"/>
      <c r="AB916" s="226"/>
      <c r="AG916" s="226"/>
      <c r="AQ916" s="226"/>
    </row>
    <row r="917" spans="26:43" ht="15">
      <c r="Z917" s="230"/>
      <c r="AB917" s="226"/>
      <c r="AG917" s="226"/>
      <c r="AQ917" s="226"/>
    </row>
    <row r="918" spans="26:43" ht="15">
      <c r="Z918" s="230"/>
      <c r="AB918" s="226"/>
      <c r="AG918" s="226"/>
      <c r="AQ918" s="226"/>
    </row>
    <row r="919" spans="26:43" ht="15">
      <c r="Z919" s="230"/>
      <c r="AB919" s="226"/>
      <c r="AG919" s="226"/>
      <c r="AQ919" s="226"/>
    </row>
    <row r="920" spans="26:43" ht="15">
      <c r="Z920" s="230"/>
      <c r="AB920" s="226"/>
      <c r="AG920" s="226"/>
      <c r="AQ920" s="226"/>
    </row>
    <row r="921" spans="26:43" ht="15">
      <c r="Z921" s="230"/>
      <c r="AB921" s="226"/>
      <c r="AG921" s="226"/>
      <c r="AQ921" s="226"/>
    </row>
    <row r="922" spans="26:43" ht="15">
      <c r="Z922" s="230"/>
      <c r="AB922" s="226"/>
      <c r="AG922" s="226"/>
      <c r="AQ922" s="226"/>
    </row>
    <row r="923" spans="26:43" ht="15">
      <c r="Z923" s="230"/>
      <c r="AB923" s="226"/>
      <c r="AG923" s="226"/>
      <c r="AQ923" s="226"/>
    </row>
    <row r="924" spans="26:43" ht="15">
      <c r="Z924" s="230"/>
      <c r="AB924" s="226"/>
      <c r="AG924" s="226"/>
      <c r="AQ924" s="226"/>
    </row>
    <row r="925" spans="26:43" ht="15">
      <c r="Z925" s="230"/>
      <c r="AB925" s="226"/>
      <c r="AG925" s="226"/>
      <c r="AQ925" s="226"/>
    </row>
    <row r="926" spans="26:43" ht="15">
      <c r="Z926" s="230"/>
      <c r="AB926" s="226"/>
      <c r="AG926" s="226"/>
      <c r="AQ926" s="226"/>
    </row>
    <row r="927" spans="26:43" ht="15">
      <c r="Z927" s="230"/>
      <c r="AB927" s="226"/>
      <c r="AG927" s="226"/>
      <c r="AQ927" s="226"/>
    </row>
    <row r="928" spans="26:43" ht="15">
      <c r="Z928" s="230"/>
      <c r="AB928" s="226"/>
      <c r="AG928" s="226"/>
      <c r="AQ928" s="226"/>
    </row>
    <row r="929" spans="26:43" ht="15">
      <c r="Z929" s="230"/>
      <c r="AB929" s="226"/>
      <c r="AG929" s="226"/>
      <c r="AQ929" s="226"/>
    </row>
    <row r="930" spans="26:43" ht="15">
      <c r="Z930" s="230"/>
      <c r="AB930" s="226"/>
      <c r="AG930" s="226"/>
      <c r="AQ930" s="226"/>
    </row>
    <row r="931" spans="26:43" ht="15">
      <c r="Z931" s="230"/>
      <c r="AB931" s="226"/>
      <c r="AG931" s="226"/>
      <c r="AQ931" s="226"/>
    </row>
    <row r="932" spans="26:43" ht="15">
      <c r="Z932" s="230"/>
      <c r="AB932" s="226"/>
      <c r="AG932" s="226"/>
      <c r="AQ932" s="226"/>
    </row>
    <row r="933" spans="26:43" ht="15">
      <c r="Z933" s="230"/>
      <c r="AB933" s="226"/>
      <c r="AG933" s="226"/>
      <c r="AQ933" s="226"/>
    </row>
    <row r="934" spans="26:43" ht="15">
      <c r="Z934" s="230"/>
      <c r="AB934" s="226"/>
      <c r="AG934" s="226"/>
      <c r="AQ934" s="226"/>
    </row>
    <row r="935" spans="26:43" ht="15">
      <c r="Z935" s="230"/>
      <c r="AB935" s="226"/>
      <c r="AG935" s="226"/>
      <c r="AQ935" s="226"/>
    </row>
    <row r="936" spans="26:43" ht="15">
      <c r="Z936" s="230"/>
      <c r="AB936" s="226"/>
      <c r="AG936" s="226"/>
      <c r="AQ936" s="226"/>
    </row>
    <row r="937" spans="26:43" ht="15">
      <c r="Z937" s="230"/>
      <c r="AB937" s="226"/>
      <c r="AG937" s="226"/>
      <c r="AQ937" s="226"/>
    </row>
    <row r="938" spans="26:43" ht="15">
      <c r="Z938" s="230"/>
      <c r="AB938" s="226"/>
      <c r="AG938" s="226"/>
      <c r="AQ938" s="226"/>
    </row>
    <row r="939" spans="26:43" ht="15">
      <c r="Z939" s="230"/>
      <c r="AB939" s="226"/>
      <c r="AG939" s="226"/>
      <c r="AQ939" s="226"/>
    </row>
    <row r="940" spans="26:43" ht="15">
      <c r="Z940" s="230"/>
      <c r="AB940" s="226"/>
      <c r="AG940" s="226"/>
      <c r="AQ940" s="226"/>
    </row>
    <row r="941" spans="26:43" ht="15">
      <c r="Z941" s="230"/>
      <c r="AB941" s="226"/>
      <c r="AG941" s="226"/>
      <c r="AQ941" s="226"/>
    </row>
    <row r="942" spans="26:43" ht="15">
      <c r="Z942" s="230"/>
      <c r="AB942" s="226"/>
      <c r="AG942" s="226"/>
      <c r="AQ942" s="226"/>
    </row>
    <row r="943" spans="26:43" ht="15">
      <c r="Z943" s="230"/>
      <c r="AB943" s="226"/>
      <c r="AG943" s="226"/>
      <c r="AQ943" s="226"/>
    </row>
    <row r="944" spans="26:43" ht="15">
      <c r="Z944" s="230"/>
      <c r="AB944" s="226"/>
      <c r="AG944" s="226"/>
      <c r="AQ944" s="226"/>
    </row>
    <row r="945" spans="26:43" ht="15">
      <c r="Z945" s="230"/>
      <c r="AB945" s="226"/>
      <c r="AG945" s="226"/>
      <c r="AQ945" s="226"/>
    </row>
    <row r="946" spans="26:43" ht="15">
      <c r="Z946" s="230"/>
      <c r="AB946" s="226"/>
      <c r="AG946" s="226"/>
      <c r="AQ946" s="226"/>
    </row>
    <row r="947" spans="26:43" ht="15">
      <c r="Z947" s="230"/>
      <c r="AB947" s="226"/>
      <c r="AG947" s="226"/>
      <c r="AQ947" s="226"/>
    </row>
    <row r="948" spans="26:43" ht="15">
      <c r="Z948" s="230"/>
      <c r="AB948" s="226"/>
      <c r="AG948" s="226"/>
      <c r="AQ948" s="226"/>
    </row>
    <row r="949" spans="26:43" ht="15">
      <c r="Z949" s="230"/>
      <c r="AB949" s="226"/>
      <c r="AG949" s="226"/>
      <c r="AQ949" s="226"/>
    </row>
    <row r="950" spans="26:43" ht="15">
      <c r="Z950" s="230"/>
      <c r="AB950" s="226"/>
      <c r="AG950" s="226"/>
      <c r="AQ950" s="226"/>
    </row>
    <row r="951" spans="26:43" ht="15">
      <c r="Z951" s="230"/>
      <c r="AB951" s="226"/>
      <c r="AG951" s="226"/>
      <c r="AQ951" s="226"/>
    </row>
    <row r="952" spans="26:43" ht="15">
      <c r="Z952" s="230"/>
      <c r="AB952" s="226"/>
      <c r="AG952" s="226"/>
      <c r="AQ952" s="226"/>
    </row>
    <row r="953" spans="26:43" ht="15">
      <c r="Z953" s="230"/>
      <c r="AB953" s="226"/>
      <c r="AG953" s="226"/>
      <c r="AQ953" s="226"/>
    </row>
    <row r="954" spans="26:43" ht="15">
      <c r="Z954" s="230"/>
      <c r="AB954" s="226"/>
      <c r="AG954" s="226"/>
      <c r="AQ954" s="226"/>
    </row>
    <row r="955" spans="26:43" ht="15">
      <c r="Z955" s="230"/>
      <c r="AB955" s="226"/>
      <c r="AG955" s="226"/>
      <c r="AQ955" s="226"/>
    </row>
    <row r="956" spans="26:43" ht="15">
      <c r="Z956" s="230"/>
      <c r="AB956" s="226"/>
      <c r="AG956" s="226"/>
      <c r="AQ956" s="226"/>
    </row>
    <row r="957" spans="26:43" ht="15">
      <c r="Z957" s="230"/>
      <c r="AB957" s="226"/>
      <c r="AG957" s="226"/>
      <c r="AQ957" s="226"/>
    </row>
    <row r="958" spans="26:43" ht="15">
      <c r="Z958" s="230"/>
      <c r="AB958" s="226"/>
      <c r="AG958" s="226"/>
      <c r="AQ958" s="226"/>
    </row>
    <row r="959" spans="26:43" ht="15">
      <c r="Z959" s="230"/>
      <c r="AB959" s="226"/>
      <c r="AG959" s="226"/>
      <c r="AQ959" s="226"/>
    </row>
    <row r="960" spans="26:43" ht="15">
      <c r="Z960" s="230"/>
      <c r="AB960" s="226"/>
      <c r="AG960" s="226"/>
      <c r="AQ960" s="226"/>
    </row>
    <row r="961" spans="26:43" ht="15">
      <c r="Z961" s="230"/>
      <c r="AB961" s="226"/>
      <c r="AG961" s="226"/>
      <c r="AQ961" s="226"/>
    </row>
    <row r="962" spans="26:43" ht="15">
      <c r="Z962" s="230"/>
      <c r="AB962" s="226"/>
      <c r="AG962" s="226"/>
      <c r="AQ962" s="226"/>
    </row>
    <row r="963" spans="26:43" ht="15">
      <c r="Z963" s="230"/>
      <c r="AB963" s="226"/>
      <c r="AG963" s="226"/>
      <c r="AQ963" s="226"/>
    </row>
    <row r="964" spans="26:43" ht="15">
      <c r="Z964" s="230"/>
      <c r="AB964" s="226"/>
      <c r="AG964" s="226"/>
      <c r="AQ964" s="226"/>
    </row>
    <row r="965" spans="26:43" ht="15">
      <c r="Z965" s="230"/>
      <c r="AB965" s="226"/>
      <c r="AG965" s="226"/>
      <c r="AQ965" s="226"/>
    </row>
    <row r="966" spans="26:43" ht="15">
      <c r="Z966" s="230"/>
      <c r="AB966" s="226"/>
      <c r="AG966" s="226"/>
      <c r="AQ966" s="226"/>
    </row>
    <row r="967" spans="26:43" ht="15">
      <c r="Z967" s="230"/>
      <c r="AB967" s="226"/>
      <c r="AG967" s="226"/>
      <c r="AQ967" s="226"/>
    </row>
    <row r="968" spans="26:43" ht="15">
      <c r="Z968" s="230"/>
      <c r="AB968" s="226"/>
      <c r="AG968" s="226"/>
      <c r="AQ968" s="226"/>
    </row>
    <row r="969" spans="26:43" ht="15">
      <c r="Z969" s="230"/>
      <c r="AB969" s="226"/>
      <c r="AG969" s="226"/>
      <c r="AQ969" s="226"/>
    </row>
    <row r="970" spans="26:43" ht="15">
      <c r="Z970" s="230"/>
      <c r="AB970" s="226"/>
      <c r="AG970" s="226"/>
      <c r="AQ970" s="226"/>
    </row>
    <row r="971" spans="26:43" ht="15">
      <c r="Z971" s="230"/>
      <c r="AB971" s="226"/>
      <c r="AG971" s="226"/>
      <c r="AQ971" s="226"/>
    </row>
    <row r="972" spans="26:43" ht="15">
      <c r="Z972" s="230"/>
      <c r="AB972" s="226"/>
      <c r="AG972" s="226"/>
      <c r="AQ972" s="226"/>
    </row>
    <row r="973" spans="26:43" ht="15">
      <c r="Z973" s="230"/>
      <c r="AB973" s="226"/>
      <c r="AG973" s="226"/>
      <c r="AQ973" s="226"/>
    </row>
    <row r="974" spans="26:43" ht="15">
      <c r="Z974" s="230"/>
      <c r="AB974" s="226"/>
      <c r="AG974" s="226"/>
      <c r="AQ974" s="226"/>
    </row>
    <row r="975" spans="26:43" ht="15">
      <c r="Z975" s="230"/>
      <c r="AB975" s="226"/>
      <c r="AG975" s="226"/>
      <c r="AQ975" s="226"/>
    </row>
    <row r="976" spans="26:43" ht="15">
      <c r="Z976" s="230"/>
      <c r="AB976" s="226"/>
      <c r="AG976" s="226"/>
      <c r="AQ976" s="226"/>
    </row>
    <row r="977" spans="26:43" ht="15">
      <c r="Z977" s="230"/>
      <c r="AB977" s="226"/>
      <c r="AG977" s="226"/>
      <c r="AQ977" s="226"/>
    </row>
    <row r="978" spans="26:43" ht="15">
      <c r="Z978" s="230"/>
      <c r="AB978" s="226"/>
      <c r="AG978" s="226"/>
      <c r="AQ978" s="226"/>
    </row>
    <row r="979" spans="26:43" ht="15">
      <c r="Z979" s="230"/>
      <c r="AB979" s="226"/>
      <c r="AG979" s="226"/>
      <c r="AQ979" s="226"/>
    </row>
    <row r="980" spans="26:43" ht="15">
      <c r="Z980" s="230"/>
      <c r="AB980" s="226"/>
      <c r="AG980" s="226"/>
      <c r="AQ980" s="226"/>
    </row>
    <row r="981" spans="26:43" ht="15">
      <c r="Z981" s="230"/>
      <c r="AB981" s="226"/>
      <c r="AG981" s="226"/>
      <c r="AQ981" s="226"/>
    </row>
    <row r="982" spans="26:43" ht="15">
      <c r="Z982" s="230"/>
      <c r="AB982" s="226"/>
      <c r="AG982" s="226"/>
      <c r="AQ982" s="226"/>
    </row>
    <row r="983" spans="26:43" ht="15">
      <c r="Z983" s="230"/>
      <c r="AB983" s="226"/>
      <c r="AG983" s="226"/>
      <c r="AQ983" s="226"/>
    </row>
    <row r="984" spans="26:43" ht="15">
      <c r="Z984" s="230"/>
      <c r="AB984" s="226"/>
      <c r="AG984" s="226"/>
      <c r="AQ984" s="226"/>
    </row>
    <row r="985" spans="26:43" ht="15">
      <c r="Z985" s="230"/>
      <c r="AB985" s="226"/>
      <c r="AG985" s="226"/>
      <c r="AQ985" s="226"/>
    </row>
    <row r="986" spans="26:43" ht="15">
      <c r="Z986" s="230"/>
      <c r="AB986" s="226"/>
      <c r="AG986" s="226"/>
      <c r="AQ986" s="226"/>
    </row>
    <row r="987" spans="26:43" ht="15">
      <c r="Z987" s="230"/>
      <c r="AB987" s="226"/>
      <c r="AG987" s="226"/>
      <c r="AQ987" s="226"/>
    </row>
    <row r="988" spans="26:43" ht="15">
      <c r="Z988" s="230"/>
      <c r="AB988" s="226"/>
      <c r="AG988" s="226"/>
      <c r="AQ988" s="226"/>
    </row>
    <row r="989" spans="26:43" ht="15">
      <c r="Z989" s="230"/>
      <c r="AB989" s="226"/>
      <c r="AG989" s="226"/>
      <c r="AQ989" s="226"/>
    </row>
    <row r="990" spans="26:43" ht="15">
      <c r="Z990" s="230"/>
      <c r="AB990" s="226"/>
      <c r="AG990" s="226"/>
      <c r="AQ990" s="226"/>
    </row>
    <row r="991" spans="26:43" ht="15">
      <c r="Z991" s="230"/>
      <c r="AB991" s="226"/>
      <c r="AG991" s="226"/>
      <c r="AQ991" s="226"/>
    </row>
    <row r="992" spans="26:43" ht="15">
      <c r="Z992" s="230"/>
      <c r="AB992" s="226"/>
      <c r="AG992" s="226"/>
      <c r="AQ992" s="226"/>
    </row>
    <row r="993" spans="26:43" ht="15">
      <c r="Z993" s="230"/>
      <c r="AB993" s="226"/>
      <c r="AG993" s="226"/>
      <c r="AQ993" s="226"/>
    </row>
    <row r="994" spans="26:43" ht="15">
      <c r="Z994" s="230"/>
      <c r="AB994" s="226"/>
      <c r="AG994" s="226"/>
      <c r="AQ994" s="226"/>
    </row>
    <row r="995" spans="26:43" ht="15">
      <c r="Z995" s="230"/>
      <c r="AB995" s="226"/>
      <c r="AG995" s="226"/>
      <c r="AQ995" s="226"/>
    </row>
    <row r="996" spans="26:43" ht="15">
      <c r="Z996" s="230"/>
      <c r="AB996" s="226"/>
      <c r="AG996" s="226"/>
      <c r="AQ996" s="226"/>
    </row>
    <row r="997" spans="26:43" ht="15">
      <c r="Z997" s="230"/>
      <c r="AB997" s="226"/>
      <c r="AG997" s="226"/>
      <c r="AQ997" s="226"/>
    </row>
    <row r="998" spans="26:43" ht="15">
      <c r="Z998" s="230"/>
      <c r="AB998" s="226"/>
      <c r="AG998" s="226"/>
      <c r="AQ998" s="226"/>
    </row>
    <row r="999" spans="26:43" ht="15">
      <c r="Z999" s="230"/>
      <c r="AB999" s="226"/>
      <c r="AG999" s="226"/>
      <c r="AQ999" s="226"/>
    </row>
    <row r="1000" spans="26:43" ht="15">
      <c r="Z1000" s="230"/>
      <c r="AB1000" s="226"/>
      <c r="AG1000" s="226"/>
      <c r="AQ1000" s="226"/>
    </row>
    <row r="1001" spans="26:43" ht="15">
      <c r="Z1001" s="230"/>
      <c r="AB1001" s="226"/>
      <c r="AG1001" s="226"/>
      <c r="AQ1001" s="226"/>
    </row>
    <row r="1002" spans="26:43" ht="15">
      <c r="Z1002" s="230"/>
      <c r="AB1002" s="226"/>
      <c r="AG1002" s="226"/>
      <c r="AQ1002" s="226"/>
    </row>
    <row r="1003" spans="26:43" ht="15">
      <c r="Z1003" s="230"/>
      <c r="AB1003" s="226"/>
      <c r="AG1003" s="226"/>
      <c r="AQ1003" s="226"/>
    </row>
    <row r="1004" spans="26:43" ht="15">
      <c r="Z1004" s="230"/>
      <c r="AB1004" s="226"/>
      <c r="AG1004" s="226"/>
      <c r="AQ1004" s="226"/>
    </row>
    <row r="1005" spans="26:43" ht="15">
      <c r="Z1005" s="230"/>
      <c r="AB1005" s="226"/>
      <c r="AG1005" s="226"/>
      <c r="AQ1005" s="226"/>
    </row>
    <row r="1006" spans="26:43" ht="15">
      <c r="Z1006" s="230"/>
      <c r="AB1006" s="226"/>
      <c r="AG1006" s="226"/>
      <c r="AQ1006" s="226"/>
    </row>
    <row r="1007" spans="26:43" ht="15">
      <c r="Z1007" s="230"/>
      <c r="AB1007" s="226"/>
      <c r="AG1007" s="226"/>
      <c r="AQ1007" s="226"/>
    </row>
    <row r="1008" spans="26:43" ht="15">
      <c r="Z1008" s="230"/>
      <c r="AB1008" s="226"/>
      <c r="AG1008" s="226"/>
      <c r="AQ1008" s="226"/>
    </row>
    <row r="1009" spans="26:43" ht="15">
      <c r="Z1009" s="230"/>
      <c r="AB1009" s="226"/>
      <c r="AG1009" s="226"/>
      <c r="AQ1009" s="226"/>
    </row>
    <row r="1010" spans="26:43" ht="15">
      <c r="Z1010" s="230"/>
      <c r="AB1010" s="226"/>
      <c r="AG1010" s="226"/>
      <c r="AQ1010" s="226"/>
    </row>
    <row r="1011" spans="26:43" ht="15">
      <c r="Z1011" s="230"/>
      <c r="AB1011" s="226"/>
      <c r="AG1011" s="226"/>
      <c r="AQ1011" s="226"/>
    </row>
    <row r="1012" spans="26:43" ht="15">
      <c r="Z1012" s="230"/>
      <c r="AB1012" s="226"/>
      <c r="AG1012" s="226"/>
      <c r="AQ1012" s="226"/>
    </row>
    <row r="1013" spans="26:43" ht="15">
      <c r="Z1013" s="230"/>
      <c r="AB1013" s="226"/>
      <c r="AG1013" s="226"/>
      <c r="AQ1013" s="226"/>
    </row>
    <row r="1014" spans="26:43" ht="15">
      <c r="Z1014" s="230"/>
      <c r="AB1014" s="226"/>
      <c r="AG1014" s="226"/>
      <c r="AQ1014" s="226"/>
    </row>
    <row r="1015" spans="26:43" ht="15">
      <c r="Z1015" s="230"/>
      <c r="AB1015" s="226"/>
      <c r="AG1015" s="226"/>
      <c r="AQ1015" s="226"/>
    </row>
    <row r="1016" spans="26:43" ht="15">
      <c r="Z1016" s="230"/>
      <c r="AB1016" s="226"/>
      <c r="AG1016" s="226"/>
      <c r="AQ1016" s="226"/>
    </row>
    <row r="1017" spans="26:43" ht="15">
      <c r="Z1017" s="230"/>
      <c r="AB1017" s="226"/>
      <c r="AG1017" s="226"/>
      <c r="AQ1017" s="226"/>
    </row>
    <row r="1018" spans="26:43" ht="15">
      <c r="Z1018" s="230"/>
      <c r="AB1018" s="226"/>
      <c r="AG1018" s="226"/>
      <c r="AQ1018" s="226"/>
    </row>
    <row r="1019" spans="26:43" ht="15">
      <c r="Z1019" s="230"/>
      <c r="AB1019" s="226"/>
      <c r="AG1019" s="226"/>
      <c r="AQ1019" s="226"/>
    </row>
    <row r="1020" spans="26:43" ht="15">
      <c r="Z1020" s="230"/>
      <c r="AB1020" s="226"/>
      <c r="AG1020" s="226"/>
      <c r="AQ1020" s="226"/>
    </row>
    <row r="1021" spans="26:43" ht="15">
      <c r="Z1021" s="230"/>
      <c r="AB1021" s="226"/>
      <c r="AG1021" s="226"/>
      <c r="AQ1021" s="226"/>
    </row>
    <row r="1022" spans="26:43" ht="15">
      <c r="Z1022" s="230"/>
      <c r="AB1022" s="226"/>
      <c r="AG1022" s="226"/>
      <c r="AQ1022" s="226"/>
    </row>
    <row r="1023" spans="26:43" ht="15">
      <c r="Z1023" s="230"/>
      <c r="AB1023" s="226"/>
      <c r="AG1023" s="226"/>
      <c r="AQ1023" s="226"/>
    </row>
    <row r="1024" spans="26:43" ht="15">
      <c r="Z1024" s="230"/>
      <c r="AB1024" s="226"/>
      <c r="AG1024" s="226"/>
      <c r="AQ1024" s="226"/>
    </row>
    <row r="1025" spans="26:43" ht="15">
      <c r="Z1025" s="230"/>
      <c r="AB1025" s="226"/>
      <c r="AG1025" s="226"/>
      <c r="AQ1025" s="226"/>
    </row>
    <row r="1026" spans="26:43" ht="15">
      <c r="Z1026" s="230"/>
      <c r="AB1026" s="226"/>
      <c r="AG1026" s="226"/>
      <c r="AQ1026" s="226"/>
    </row>
    <row r="1027" spans="26:43" ht="15">
      <c r="Z1027" s="230"/>
      <c r="AB1027" s="226"/>
      <c r="AG1027" s="226"/>
      <c r="AQ1027" s="226"/>
    </row>
    <row r="1028" spans="26:43" ht="15">
      <c r="Z1028" s="230"/>
      <c r="AB1028" s="226"/>
      <c r="AG1028" s="226"/>
      <c r="AQ1028" s="226"/>
    </row>
    <row r="1029" spans="26:43" ht="15">
      <c r="Z1029" s="230"/>
      <c r="AB1029" s="226"/>
      <c r="AG1029" s="226"/>
      <c r="AQ1029" s="226"/>
    </row>
    <row r="1030" spans="26:43" ht="15">
      <c r="Z1030" s="230"/>
      <c r="AB1030" s="226"/>
      <c r="AG1030" s="226"/>
      <c r="AQ1030" s="226"/>
    </row>
    <row r="1031" spans="26:43" ht="15">
      <c r="Z1031" s="230"/>
      <c r="AB1031" s="226"/>
      <c r="AG1031" s="226"/>
      <c r="AQ1031" s="226"/>
    </row>
    <row r="1032" spans="26:43" ht="15">
      <c r="Z1032" s="230"/>
      <c r="AB1032" s="226"/>
      <c r="AG1032" s="226"/>
      <c r="AQ1032" s="226"/>
    </row>
    <row r="1033" spans="26:43" ht="15">
      <c r="Z1033" s="230"/>
      <c r="AB1033" s="226"/>
      <c r="AG1033" s="226"/>
      <c r="AQ1033" s="226"/>
    </row>
    <row r="1034" spans="26:43" ht="15">
      <c r="Z1034" s="230"/>
      <c r="AB1034" s="226"/>
      <c r="AG1034" s="226"/>
      <c r="AQ1034" s="226"/>
    </row>
    <row r="1035" spans="26:43" ht="15">
      <c r="Z1035" s="230"/>
      <c r="AB1035" s="226"/>
      <c r="AG1035" s="226"/>
      <c r="AQ1035" s="226"/>
    </row>
    <row r="1036" spans="26:43" ht="15">
      <c r="Z1036" s="230"/>
      <c r="AB1036" s="226"/>
      <c r="AG1036" s="226"/>
      <c r="AQ1036" s="226"/>
    </row>
    <row r="1037" spans="26:43" ht="15">
      <c r="Z1037" s="230"/>
      <c r="AB1037" s="226"/>
      <c r="AG1037" s="226"/>
      <c r="AQ1037" s="226"/>
    </row>
    <row r="1038" spans="26:43" ht="15">
      <c r="Z1038" s="230"/>
      <c r="AB1038" s="226"/>
      <c r="AG1038" s="226"/>
      <c r="AQ1038" s="226"/>
    </row>
    <row r="1039" spans="26:43" ht="15">
      <c r="Z1039" s="230"/>
      <c r="AB1039" s="226"/>
      <c r="AG1039" s="226"/>
      <c r="AQ1039" s="226"/>
    </row>
    <row r="1040" spans="26:43" ht="15">
      <c r="Z1040" s="230"/>
      <c r="AB1040" s="226"/>
      <c r="AG1040" s="226"/>
      <c r="AQ1040" s="226"/>
    </row>
    <row r="1041" spans="26:43" ht="15">
      <c r="Z1041" s="230"/>
      <c r="AB1041" s="226"/>
      <c r="AG1041" s="226"/>
      <c r="AQ1041" s="226"/>
    </row>
    <row r="1042" spans="26:43" ht="15">
      <c r="Z1042" s="230"/>
      <c r="AB1042" s="226"/>
      <c r="AG1042" s="226"/>
      <c r="AQ1042" s="226"/>
    </row>
    <row r="1043" spans="26:43" ht="15">
      <c r="Z1043" s="230"/>
      <c r="AB1043" s="226"/>
      <c r="AG1043" s="226"/>
      <c r="AQ1043" s="226"/>
    </row>
    <row r="1044" spans="26:43" ht="15">
      <c r="Z1044" s="230"/>
      <c r="AB1044" s="226"/>
      <c r="AG1044" s="226"/>
      <c r="AQ1044" s="226"/>
    </row>
    <row r="1045" spans="26:43" ht="15">
      <c r="Z1045" s="230"/>
      <c r="AB1045" s="226"/>
      <c r="AG1045" s="226"/>
      <c r="AQ1045" s="226"/>
    </row>
    <row r="1046" spans="26:43" ht="15">
      <c r="Z1046" s="230"/>
      <c r="AB1046" s="226"/>
      <c r="AG1046" s="226"/>
      <c r="AQ1046" s="226"/>
    </row>
    <row r="1047" spans="26:43" ht="15">
      <c r="Z1047" s="230"/>
      <c r="AB1047" s="226"/>
      <c r="AG1047" s="226"/>
      <c r="AQ1047" s="226"/>
    </row>
    <row r="1048" spans="26:43" ht="15">
      <c r="Z1048" s="230"/>
      <c r="AB1048" s="226"/>
      <c r="AG1048" s="226"/>
      <c r="AQ1048" s="226"/>
    </row>
    <row r="1049" spans="26:43" ht="15">
      <c r="Z1049" s="230"/>
      <c r="AB1049" s="226"/>
      <c r="AG1049" s="226"/>
      <c r="AQ1049" s="226"/>
    </row>
    <row r="1050" spans="26:43" ht="15">
      <c r="Z1050" s="230"/>
      <c r="AB1050" s="226"/>
      <c r="AG1050" s="226"/>
      <c r="AQ1050" s="226"/>
    </row>
    <row r="1051" spans="26:43" ht="15">
      <c r="Z1051" s="230"/>
      <c r="AB1051" s="226"/>
      <c r="AG1051" s="226"/>
      <c r="AQ1051" s="226"/>
    </row>
    <row r="1052" spans="26:43" ht="15">
      <c r="Z1052" s="230"/>
      <c r="AB1052" s="226"/>
      <c r="AG1052" s="226"/>
      <c r="AQ1052" s="226"/>
    </row>
    <row r="1053" spans="26:43" ht="15">
      <c r="Z1053" s="230"/>
      <c r="AB1053" s="226"/>
      <c r="AG1053" s="226"/>
      <c r="AQ1053" s="226"/>
    </row>
    <row r="1054" spans="26:43" ht="15">
      <c r="Z1054" s="230"/>
      <c r="AB1054" s="226"/>
      <c r="AG1054" s="226"/>
      <c r="AQ1054" s="226"/>
    </row>
    <row r="1055" spans="26:43" ht="15">
      <c r="Z1055" s="230"/>
      <c r="AB1055" s="226"/>
      <c r="AG1055" s="226"/>
      <c r="AQ1055" s="226"/>
    </row>
    <row r="1056" spans="26:43" ht="15">
      <c r="Z1056" s="230"/>
      <c r="AB1056" s="226"/>
      <c r="AG1056" s="226"/>
      <c r="AQ1056" s="226"/>
    </row>
    <row r="1057" spans="26:43" ht="15">
      <c r="Z1057" s="230"/>
      <c r="AB1057" s="226"/>
      <c r="AG1057" s="226"/>
      <c r="AQ1057" s="226"/>
    </row>
    <row r="1058" spans="26:43" ht="15">
      <c r="Z1058" s="230"/>
      <c r="AB1058" s="226"/>
      <c r="AG1058" s="226"/>
      <c r="AQ1058" s="226"/>
    </row>
    <row r="1059" spans="26:43" ht="15">
      <c r="Z1059" s="230"/>
      <c r="AB1059" s="226"/>
      <c r="AG1059" s="226"/>
      <c r="AQ1059" s="226"/>
    </row>
    <row r="1060" spans="26:43" ht="15">
      <c r="Z1060" s="230"/>
      <c r="AB1060" s="226"/>
      <c r="AG1060" s="226"/>
      <c r="AQ1060" s="226"/>
    </row>
    <row r="1061" spans="26:43" ht="15">
      <c r="Z1061" s="230"/>
      <c r="AB1061" s="226"/>
      <c r="AG1061" s="226"/>
      <c r="AQ1061" s="226"/>
    </row>
    <row r="1062" spans="26:43" ht="15">
      <c r="Z1062" s="230"/>
      <c r="AB1062" s="226"/>
      <c r="AG1062" s="226"/>
      <c r="AQ1062" s="226"/>
    </row>
    <row r="1063" spans="26:43" ht="15">
      <c r="Z1063" s="230"/>
      <c r="AB1063" s="226"/>
      <c r="AG1063" s="226"/>
      <c r="AQ1063" s="226"/>
    </row>
    <row r="1064" spans="26:43" ht="15">
      <c r="Z1064" s="230"/>
      <c r="AB1064" s="226"/>
      <c r="AG1064" s="226"/>
      <c r="AQ1064" s="226"/>
    </row>
    <row r="1065" spans="26:43" ht="15">
      <c r="Z1065" s="230"/>
      <c r="AB1065" s="226"/>
      <c r="AG1065" s="226"/>
      <c r="AQ1065" s="226"/>
    </row>
    <row r="1066" spans="26:43" ht="15">
      <c r="Z1066" s="230"/>
      <c r="AB1066" s="226"/>
      <c r="AG1066" s="226"/>
      <c r="AQ1066" s="226"/>
    </row>
    <row r="1067" spans="26:43" ht="15">
      <c r="Z1067" s="230"/>
      <c r="AB1067" s="226"/>
      <c r="AG1067" s="226"/>
      <c r="AQ1067" s="226"/>
    </row>
    <row r="1068" spans="26:43" ht="15">
      <c r="Z1068" s="230"/>
      <c r="AB1068" s="226"/>
      <c r="AG1068" s="226"/>
      <c r="AQ1068" s="226"/>
    </row>
    <row r="1069" spans="26:43" ht="15">
      <c r="Z1069" s="230"/>
      <c r="AB1069" s="226"/>
      <c r="AG1069" s="226"/>
      <c r="AQ1069" s="226"/>
    </row>
    <row r="1070" spans="26:43" ht="15">
      <c r="Z1070" s="230"/>
      <c r="AB1070" s="226"/>
      <c r="AG1070" s="226"/>
      <c r="AQ1070" s="226"/>
    </row>
    <row r="1071" spans="26:43" ht="15">
      <c r="Z1071" s="230"/>
      <c r="AB1071" s="226"/>
      <c r="AG1071" s="226"/>
      <c r="AQ1071" s="226"/>
    </row>
    <row r="1072" spans="26:43" ht="15">
      <c r="Z1072" s="230"/>
      <c r="AB1072" s="226"/>
      <c r="AG1072" s="226"/>
      <c r="AQ1072" s="226"/>
    </row>
    <row r="1073" spans="26:43" ht="15">
      <c r="Z1073" s="230"/>
      <c r="AB1073" s="226"/>
      <c r="AG1073" s="226"/>
      <c r="AQ1073" s="226"/>
    </row>
    <row r="1074" spans="26:43" ht="15">
      <c r="Z1074" s="230"/>
      <c r="AB1074" s="226"/>
      <c r="AG1074" s="226"/>
      <c r="AQ1074" s="226"/>
    </row>
    <row r="1075" spans="26:43" ht="15">
      <c r="Z1075" s="230"/>
      <c r="AB1075" s="226"/>
      <c r="AG1075" s="226"/>
      <c r="AQ1075" s="226"/>
    </row>
    <row r="1076" spans="26:43" ht="15">
      <c r="Z1076" s="230"/>
      <c r="AB1076" s="226"/>
      <c r="AG1076" s="226"/>
      <c r="AQ1076" s="226"/>
    </row>
    <row r="1077" spans="26:43" ht="15">
      <c r="Z1077" s="230"/>
      <c r="AB1077" s="226"/>
      <c r="AG1077" s="226"/>
      <c r="AQ1077" s="226"/>
    </row>
    <row r="1078" spans="26:43" ht="15">
      <c r="Z1078" s="230"/>
      <c r="AB1078" s="226"/>
      <c r="AG1078" s="226"/>
      <c r="AQ1078" s="226"/>
    </row>
    <row r="1079" spans="26:43" ht="15">
      <c r="Z1079" s="230"/>
      <c r="AB1079" s="226"/>
      <c r="AG1079" s="226"/>
      <c r="AQ1079" s="226"/>
    </row>
    <row r="1080" spans="26:43" ht="15">
      <c r="Z1080" s="230"/>
      <c r="AB1080" s="226"/>
      <c r="AG1080" s="226"/>
      <c r="AQ1080" s="226"/>
    </row>
    <row r="1081" spans="26:43" ht="15">
      <c r="Z1081" s="230"/>
      <c r="AB1081" s="226"/>
      <c r="AG1081" s="226"/>
      <c r="AQ1081" s="226"/>
    </row>
    <row r="1082" spans="26:43" ht="15">
      <c r="Z1082" s="230"/>
      <c r="AB1082" s="226"/>
      <c r="AG1082" s="226"/>
      <c r="AQ1082" s="226"/>
    </row>
    <row r="1083" spans="26:43" ht="15">
      <c r="Z1083" s="230"/>
      <c r="AB1083" s="226"/>
      <c r="AG1083" s="226"/>
      <c r="AQ1083" s="226"/>
    </row>
    <row r="1084" spans="26:43" ht="15">
      <c r="Z1084" s="230"/>
      <c r="AB1084" s="226"/>
      <c r="AG1084" s="226"/>
      <c r="AQ1084" s="226"/>
    </row>
    <row r="1085" spans="26:43" ht="15">
      <c r="Z1085" s="230"/>
      <c r="AB1085" s="226"/>
      <c r="AG1085" s="226"/>
      <c r="AQ1085" s="226"/>
    </row>
    <row r="1086" spans="26:43" ht="15">
      <c r="Z1086" s="230"/>
      <c r="AB1086" s="226"/>
      <c r="AG1086" s="226"/>
      <c r="AQ1086" s="226"/>
    </row>
    <row r="1087" spans="26:43" ht="15">
      <c r="Z1087" s="230"/>
      <c r="AB1087" s="226"/>
      <c r="AG1087" s="226"/>
      <c r="AQ1087" s="226"/>
    </row>
    <row r="1088" spans="26:43" ht="15">
      <c r="Z1088" s="230"/>
      <c r="AB1088" s="226"/>
      <c r="AG1088" s="226"/>
      <c r="AQ1088" s="226"/>
    </row>
    <row r="1089" spans="26:43" ht="15">
      <c r="Z1089" s="230"/>
      <c r="AB1089" s="226"/>
      <c r="AG1089" s="226"/>
      <c r="AQ1089" s="226"/>
    </row>
    <row r="1090" spans="26:43" ht="15">
      <c r="Z1090" s="230"/>
      <c r="AB1090" s="226"/>
      <c r="AG1090" s="226"/>
      <c r="AQ1090" s="226"/>
    </row>
    <row r="1091" spans="26:43" ht="15">
      <c r="Z1091" s="230"/>
      <c r="AB1091" s="226"/>
      <c r="AG1091" s="226"/>
      <c r="AQ1091" s="226"/>
    </row>
    <row r="1092" spans="26:43" ht="15">
      <c r="Z1092" s="230"/>
      <c r="AB1092" s="226"/>
      <c r="AG1092" s="226"/>
      <c r="AQ1092" s="226"/>
    </row>
    <row r="1093" spans="26:43" ht="15">
      <c r="Z1093" s="230"/>
      <c r="AB1093" s="226"/>
      <c r="AG1093" s="226"/>
      <c r="AQ1093" s="226"/>
    </row>
    <row r="1094" spans="26:43" ht="15">
      <c r="Z1094" s="230"/>
      <c r="AB1094" s="226"/>
      <c r="AG1094" s="226"/>
      <c r="AQ1094" s="226"/>
    </row>
    <row r="1095" spans="26:43" ht="15">
      <c r="Z1095" s="230"/>
      <c r="AB1095" s="226"/>
      <c r="AG1095" s="226"/>
      <c r="AQ1095" s="226"/>
    </row>
    <row r="1096" spans="26:43" ht="15">
      <c r="Z1096" s="230"/>
      <c r="AB1096" s="226"/>
      <c r="AG1096" s="226"/>
      <c r="AQ1096" s="226"/>
    </row>
    <row r="1097" spans="26:43" ht="15">
      <c r="Z1097" s="230"/>
      <c r="AB1097" s="226"/>
      <c r="AG1097" s="226"/>
      <c r="AQ1097" s="226"/>
    </row>
    <row r="1098" spans="26:43" ht="15">
      <c r="Z1098" s="230"/>
      <c r="AB1098" s="226"/>
      <c r="AG1098" s="226"/>
      <c r="AQ1098" s="226"/>
    </row>
    <row r="1099" spans="26:43" ht="15">
      <c r="Z1099" s="230"/>
      <c r="AB1099" s="226"/>
      <c r="AG1099" s="226"/>
      <c r="AQ1099" s="226"/>
    </row>
    <row r="1100" spans="26:43" ht="15">
      <c r="Z1100" s="230"/>
      <c r="AB1100" s="226"/>
      <c r="AG1100" s="226"/>
      <c r="AQ1100" s="226"/>
    </row>
    <row r="1101" spans="26:43" ht="15">
      <c r="Z1101" s="230"/>
      <c r="AB1101" s="226"/>
      <c r="AG1101" s="226"/>
      <c r="AQ1101" s="226"/>
    </row>
    <row r="1102" spans="26:43" ht="15">
      <c r="Z1102" s="230"/>
      <c r="AB1102" s="226"/>
      <c r="AG1102" s="226"/>
      <c r="AQ1102" s="226"/>
    </row>
    <row r="1103" spans="26:43" ht="15">
      <c r="Z1103" s="230"/>
      <c r="AB1103" s="226"/>
      <c r="AG1103" s="226"/>
      <c r="AQ1103" s="226"/>
    </row>
    <row r="1104" spans="26:43" ht="15">
      <c r="Z1104" s="230"/>
      <c r="AB1104" s="226"/>
      <c r="AG1104" s="226"/>
      <c r="AQ1104" s="226"/>
    </row>
    <row r="1105" spans="26:43" ht="15">
      <c r="Z1105" s="230"/>
      <c r="AB1105" s="226"/>
      <c r="AG1105" s="226"/>
      <c r="AQ1105" s="226"/>
    </row>
    <row r="1106" spans="26:43" ht="15">
      <c r="Z1106" s="230"/>
      <c r="AB1106" s="226"/>
      <c r="AG1106" s="226"/>
      <c r="AQ1106" s="226"/>
    </row>
    <row r="1107" spans="26:43" ht="15">
      <c r="Z1107" s="230"/>
      <c r="AB1107" s="226"/>
      <c r="AG1107" s="226"/>
      <c r="AQ1107" s="226"/>
    </row>
    <row r="1108" spans="26:43" ht="15">
      <c r="Z1108" s="230"/>
      <c r="AB1108" s="226"/>
      <c r="AG1108" s="226"/>
      <c r="AQ1108" s="226"/>
    </row>
    <row r="1109" spans="26:43" ht="15">
      <c r="Z1109" s="230"/>
      <c r="AB1109" s="226"/>
      <c r="AG1109" s="226"/>
      <c r="AQ1109" s="226"/>
    </row>
    <row r="1110" spans="26:43" ht="15">
      <c r="Z1110" s="230"/>
      <c r="AB1110" s="226"/>
      <c r="AG1110" s="226"/>
      <c r="AQ1110" s="226"/>
    </row>
    <row r="1111" spans="26:43" ht="15">
      <c r="Z1111" s="230"/>
      <c r="AB1111" s="226"/>
      <c r="AG1111" s="226"/>
      <c r="AQ1111" s="226"/>
    </row>
    <row r="1112" spans="26:43" ht="15">
      <c r="Z1112" s="230"/>
      <c r="AB1112" s="226"/>
      <c r="AG1112" s="226"/>
      <c r="AQ1112" s="226"/>
    </row>
    <row r="1113" spans="26:43" ht="15">
      <c r="Z1113" s="230"/>
      <c r="AB1113" s="226"/>
      <c r="AG1113" s="226"/>
      <c r="AQ1113" s="226"/>
    </row>
    <row r="1114" spans="26:43" ht="15">
      <c r="Z1114" s="230"/>
      <c r="AB1114" s="226"/>
      <c r="AG1114" s="226"/>
      <c r="AQ1114" s="226"/>
    </row>
    <row r="1115" spans="26:43" ht="15">
      <c r="Z1115" s="230"/>
      <c r="AB1115" s="226"/>
      <c r="AG1115" s="226"/>
      <c r="AQ1115" s="226"/>
    </row>
    <row r="1116" spans="26:43" ht="15">
      <c r="Z1116" s="230"/>
      <c r="AB1116" s="226"/>
      <c r="AG1116" s="226"/>
      <c r="AQ1116" s="226"/>
    </row>
    <row r="1117" spans="26:43" ht="15">
      <c r="Z1117" s="230"/>
      <c r="AB1117" s="226"/>
      <c r="AG1117" s="226"/>
      <c r="AQ1117" s="226"/>
    </row>
    <row r="1118" spans="26:43" ht="15">
      <c r="Z1118" s="230"/>
      <c r="AB1118" s="226"/>
      <c r="AG1118" s="226"/>
      <c r="AQ1118" s="226"/>
    </row>
    <row r="1119" spans="26:43" ht="15">
      <c r="Z1119" s="230"/>
      <c r="AB1119" s="226"/>
      <c r="AG1119" s="226"/>
      <c r="AQ1119" s="226"/>
    </row>
    <row r="1120" spans="26:43" ht="15">
      <c r="Z1120" s="230"/>
      <c r="AB1120" s="226"/>
      <c r="AG1120" s="226"/>
      <c r="AQ1120" s="226"/>
    </row>
    <row r="1121" spans="26:43" ht="15">
      <c r="Z1121" s="230"/>
      <c r="AB1121" s="226"/>
      <c r="AG1121" s="226"/>
      <c r="AQ1121" s="226"/>
    </row>
    <row r="1122" spans="26:43" ht="15">
      <c r="Z1122" s="230"/>
      <c r="AB1122" s="226"/>
      <c r="AG1122" s="226"/>
      <c r="AQ1122" s="226"/>
    </row>
    <row r="1123" spans="26:43" ht="15">
      <c r="Z1123" s="230"/>
      <c r="AB1123" s="226"/>
      <c r="AG1123" s="226"/>
      <c r="AQ1123" s="226"/>
    </row>
    <row r="1124" spans="26:43" ht="15">
      <c r="Z1124" s="230"/>
      <c r="AB1124" s="226"/>
      <c r="AG1124" s="226"/>
      <c r="AQ1124" s="226"/>
    </row>
    <row r="1125" spans="26:43" ht="15">
      <c r="Z1125" s="230"/>
      <c r="AB1125" s="226"/>
      <c r="AG1125" s="226"/>
      <c r="AQ1125" s="226"/>
    </row>
    <row r="1126" spans="26:43" ht="15">
      <c r="Z1126" s="230"/>
      <c r="AB1126" s="226"/>
      <c r="AG1126" s="226"/>
      <c r="AQ1126" s="226"/>
    </row>
    <row r="1127" spans="26:43" ht="15">
      <c r="Z1127" s="230"/>
      <c r="AB1127" s="226"/>
      <c r="AG1127" s="226"/>
      <c r="AQ1127" s="226"/>
    </row>
    <row r="1128" spans="26:43" ht="15">
      <c r="Z1128" s="230"/>
      <c r="AB1128" s="226"/>
      <c r="AG1128" s="226"/>
      <c r="AQ1128" s="226"/>
    </row>
    <row r="1129" spans="26:43" ht="15">
      <c r="Z1129" s="230"/>
      <c r="AB1129" s="226"/>
      <c r="AG1129" s="226"/>
      <c r="AQ1129" s="226"/>
    </row>
    <row r="1130" spans="26:43" ht="15">
      <c r="Z1130" s="230"/>
      <c r="AB1130" s="226"/>
      <c r="AG1130" s="226"/>
      <c r="AQ1130" s="226"/>
    </row>
    <row r="1131" spans="26:43" ht="15">
      <c r="Z1131" s="230"/>
      <c r="AB1131" s="226"/>
      <c r="AG1131" s="226"/>
      <c r="AQ1131" s="226"/>
    </row>
    <row r="1132" spans="26:43" ht="15">
      <c r="Z1132" s="230"/>
      <c r="AB1132" s="226"/>
      <c r="AG1132" s="226"/>
      <c r="AQ1132" s="226"/>
    </row>
    <row r="1133" spans="26:43" ht="15">
      <c r="Z1133" s="230"/>
      <c r="AB1133" s="226"/>
      <c r="AG1133" s="226"/>
      <c r="AQ1133" s="226"/>
    </row>
    <row r="1134" spans="26:43" ht="15">
      <c r="Z1134" s="230"/>
      <c r="AB1134" s="226"/>
      <c r="AG1134" s="226"/>
      <c r="AQ1134" s="226"/>
    </row>
    <row r="1135" spans="26:43" ht="15">
      <c r="Z1135" s="230"/>
      <c r="AB1135" s="226"/>
      <c r="AG1135" s="226"/>
      <c r="AQ1135" s="226"/>
    </row>
    <row r="1136" spans="26:43" ht="15">
      <c r="Z1136" s="230"/>
      <c r="AB1136" s="226"/>
      <c r="AG1136" s="226"/>
      <c r="AQ1136" s="226"/>
    </row>
    <row r="1137" spans="26:43" ht="15">
      <c r="Z1137" s="230"/>
      <c r="AB1137" s="226"/>
      <c r="AG1137" s="226"/>
      <c r="AQ1137" s="226"/>
    </row>
    <row r="1138" spans="26:43" ht="15">
      <c r="Z1138" s="230"/>
      <c r="AB1138" s="226"/>
      <c r="AG1138" s="226"/>
      <c r="AQ1138" s="226"/>
    </row>
    <row r="1139" spans="26:43" ht="15">
      <c r="Z1139" s="230"/>
      <c r="AB1139" s="226"/>
      <c r="AG1139" s="226"/>
      <c r="AQ1139" s="226"/>
    </row>
    <row r="1140" spans="26:43" ht="15">
      <c r="Z1140" s="230"/>
      <c r="AB1140" s="226"/>
      <c r="AG1140" s="226"/>
      <c r="AQ1140" s="226"/>
    </row>
    <row r="1141" spans="26:43" ht="15">
      <c r="Z1141" s="230"/>
      <c r="AB1141" s="226"/>
      <c r="AG1141" s="226"/>
      <c r="AQ1141" s="226"/>
    </row>
    <row r="1142" spans="26:43" ht="15">
      <c r="Z1142" s="230"/>
      <c r="AB1142" s="226"/>
      <c r="AG1142" s="226"/>
      <c r="AQ1142" s="226"/>
    </row>
    <row r="1143" spans="26:43" ht="15">
      <c r="Z1143" s="230"/>
      <c r="AB1143" s="226"/>
      <c r="AG1143" s="226"/>
      <c r="AQ1143" s="226"/>
    </row>
    <row r="1144" spans="26:43" ht="15">
      <c r="Z1144" s="230"/>
      <c r="AB1144" s="226"/>
      <c r="AG1144" s="226"/>
      <c r="AQ1144" s="226"/>
    </row>
    <row r="1145" spans="26:43" ht="15">
      <c r="Z1145" s="230"/>
      <c r="AB1145" s="226"/>
      <c r="AG1145" s="226"/>
      <c r="AQ1145" s="226"/>
    </row>
    <row r="1146" spans="26:43" ht="15">
      <c r="Z1146" s="230"/>
      <c r="AB1146" s="226"/>
      <c r="AG1146" s="226"/>
      <c r="AQ1146" s="226"/>
    </row>
    <row r="1147" spans="26:43" ht="15">
      <c r="Z1147" s="230"/>
      <c r="AB1147" s="226"/>
      <c r="AG1147" s="226"/>
      <c r="AQ1147" s="226"/>
    </row>
    <row r="1148" spans="26:43" ht="15">
      <c r="Z1148" s="230"/>
      <c r="AB1148" s="226"/>
      <c r="AG1148" s="226"/>
      <c r="AQ1148" s="226"/>
    </row>
    <row r="1149" spans="26:43" ht="15">
      <c r="Z1149" s="230"/>
      <c r="AB1149" s="226"/>
      <c r="AG1149" s="226"/>
      <c r="AQ1149" s="226"/>
    </row>
    <row r="1150" spans="26:43" ht="15">
      <c r="Z1150" s="230"/>
      <c r="AB1150" s="226"/>
      <c r="AG1150" s="226"/>
      <c r="AQ1150" s="226"/>
    </row>
    <row r="1151" spans="26:43" ht="15">
      <c r="Z1151" s="230"/>
      <c r="AB1151" s="226"/>
      <c r="AG1151" s="226"/>
      <c r="AQ1151" s="226"/>
    </row>
    <row r="1152" spans="26:43" ht="15">
      <c r="Z1152" s="230"/>
      <c r="AB1152" s="226"/>
      <c r="AG1152" s="226"/>
      <c r="AQ1152" s="226"/>
    </row>
    <row r="1153" spans="26:43" ht="15">
      <c r="Z1153" s="230"/>
      <c r="AB1153" s="226"/>
      <c r="AG1153" s="226"/>
      <c r="AQ1153" s="226"/>
    </row>
    <row r="1154" spans="26:43" ht="15">
      <c r="Z1154" s="230"/>
      <c r="AB1154" s="226"/>
      <c r="AG1154" s="226"/>
      <c r="AQ1154" s="226"/>
    </row>
    <row r="1155" spans="26:43" ht="15">
      <c r="Z1155" s="230"/>
      <c r="AB1155" s="226"/>
      <c r="AG1155" s="226"/>
      <c r="AQ1155" s="226"/>
    </row>
    <row r="1156" spans="26:43" ht="15">
      <c r="Z1156" s="230"/>
      <c r="AB1156" s="226"/>
      <c r="AG1156" s="226"/>
      <c r="AQ1156" s="226"/>
    </row>
    <row r="1157" spans="26:43" ht="15">
      <c r="Z1157" s="230"/>
      <c r="AB1157" s="226"/>
      <c r="AG1157" s="226"/>
      <c r="AQ1157" s="226"/>
    </row>
    <row r="1158" spans="26:43" ht="15">
      <c r="Z1158" s="230"/>
      <c r="AB1158" s="226"/>
      <c r="AG1158" s="226"/>
      <c r="AQ1158" s="226"/>
    </row>
    <row r="1159" spans="26:43" ht="15">
      <c r="Z1159" s="230"/>
      <c r="AB1159" s="226"/>
      <c r="AG1159" s="226"/>
      <c r="AQ1159" s="226"/>
    </row>
    <row r="1160" spans="26:43" ht="15">
      <c r="Z1160" s="230"/>
      <c r="AB1160" s="226"/>
      <c r="AG1160" s="226"/>
      <c r="AQ1160" s="226"/>
    </row>
    <row r="1161" spans="26:43" ht="15">
      <c r="Z1161" s="230"/>
      <c r="AB1161" s="226"/>
      <c r="AG1161" s="226"/>
      <c r="AQ1161" s="226"/>
    </row>
    <row r="1162" spans="26:43" ht="15">
      <c r="Z1162" s="230"/>
      <c r="AB1162" s="226"/>
      <c r="AG1162" s="226"/>
      <c r="AQ1162" s="226"/>
    </row>
    <row r="1163" spans="26:43" ht="15">
      <c r="Z1163" s="230"/>
      <c r="AB1163" s="226"/>
      <c r="AG1163" s="226"/>
      <c r="AQ1163" s="226"/>
    </row>
    <row r="1164" spans="26:43" ht="15">
      <c r="Z1164" s="230"/>
      <c r="AB1164" s="226"/>
      <c r="AG1164" s="226"/>
      <c r="AQ1164" s="226"/>
    </row>
    <row r="1165" spans="26:43" ht="15">
      <c r="Z1165" s="230"/>
      <c r="AB1165" s="226"/>
      <c r="AG1165" s="226"/>
      <c r="AQ1165" s="226"/>
    </row>
    <row r="1166" spans="26:43" ht="15">
      <c r="Z1166" s="230"/>
      <c r="AB1166" s="226"/>
      <c r="AG1166" s="226"/>
      <c r="AQ1166" s="226"/>
    </row>
    <row r="1167" spans="26:43" ht="15">
      <c r="Z1167" s="230"/>
      <c r="AB1167" s="226"/>
      <c r="AG1167" s="226"/>
      <c r="AQ1167" s="226"/>
    </row>
    <row r="1168" spans="26:43" ht="15">
      <c r="Z1168" s="230"/>
      <c r="AB1168" s="226"/>
      <c r="AG1168" s="226"/>
      <c r="AQ1168" s="226"/>
    </row>
    <row r="1169" spans="26:43" ht="15">
      <c r="Z1169" s="230"/>
      <c r="AB1169" s="226"/>
      <c r="AG1169" s="226"/>
      <c r="AQ1169" s="226"/>
    </row>
    <row r="1170" spans="26:43" ht="15">
      <c r="Z1170" s="230"/>
      <c r="AB1170" s="226"/>
      <c r="AG1170" s="226"/>
      <c r="AQ1170" s="226"/>
    </row>
    <row r="1171" spans="26:43" ht="15">
      <c r="Z1171" s="230"/>
      <c r="AB1171" s="226"/>
      <c r="AG1171" s="226"/>
      <c r="AQ1171" s="226"/>
    </row>
    <row r="1172" spans="26:43" ht="15">
      <c r="Z1172" s="230"/>
      <c r="AB1172" s="226"/>
      <c r="AG1172" s="226"/>
      <c r="AQ1172" s="226"/>
    </row>
    <row r="1173" spans="26:43" ht="15">
      <c r="Z1173" s="230"/>
      <c r="AB1173" s="226"/>
      <c r="AG1173" s="226"/>
      <c r="AQ1173" s="226"/>
    </row>
    <row r="1174" spans="26:43" ht="15">
      <c r="Z1174" s="230"/>
      <c r="AB1174" s="226"/>
      <c r="AG1174" s="226"/>
      <c r="AQ1174" s="226"/>
    </row>
    <row r="1175" spans="26:43" ht="15">
      <c r="Z1175" s="230"/>
      <c r="AB1175" s="226"/>
      <c r="AG1175" s="226"/>
      <c r="AQ1175" s="226"/>
    </row>
    <row r="1176" spans="26:43" ht="15">
      <c r="Z1176" s="230"/>
      <c r="AB1176" s="226"/>
      <c r="AG1176" s="226"/>
      <c r="AQ1176" s="226"/>
    </row>
    <row r="1177" spans="26:43" ht="15">
      <c r="Z1177" s="230"/>
      <c r="AB1177" s="226"/>
      <c r="AG1177" s="226"/>
      <c r="AQ1177" s="226"/>
    </row>
    <row r="1178" spans="26:43" ht="15">
      <c r="Z1178" s="230"/>
      <c r="AB1178" s="226"/>
      <c r="AG1178" s="226"/>
      <c r="AQ1178" s="226"/>
    </row>
    <row r="1179" spans="26:43" ht="15">
      <c r="Z1179" s="230"/>
      <c r="AB1179" s="226"/>
      <c r="AG1179" s="226"/>
      <c r="AQ1179" s="226"/>
    </row>
    <row r="1180" spans="26:43" ht="15">
      <c r="Z1180" s="230"/>
      <c r="AB1180" s="226"/>
      <c r="AG1180" s="226"/>
      <c r="AQ1180" s="226"/>
    </row>
    <row r="1181" spans="26:43" ht="15">
      <c r="Z1181" s="230"/>
      <c r="AB1181" s="226"/>
      <c r="AG1181" s="226"/>
      <c r="AQ1181" s="226"/>
    </row>
    <row r="1182" spans="26:43" ht="15">
      <c r="Z1182" s="230"/>
      <c r="AB1182" s="226"/>
      <c r="AG1182" s="226"/>
      <c r="AQ1182" s="226"/>
    </row>
    <row r="1183" spans="26:43" ht="15">
      <c r="Z1183" s="230"/>
      <c r="AB1183" s="226"/>
      <c r="AG1183" s="226"/>
      <c r="AQ1183" s="226"/>
    </row>
    <row r="1184" spans="26:43" ht="15">
      <c r="Z1184" s="230"/>
      <c r="AB1184" s="226"/>
      <c r="AG1184" s="226"/>
      <c r="AQ1184" s="226"/>
    </row>
    <row r="1185" spans="26:43" ht="15">
      <c r="Z1185" s="230"/>
      <c r="AB1185" s="226"/>
      <c r="AG1185" s="226"/>
      <c r="AQ1185" s="226"/>
    </row>
    <row r="1186" spans="26:43" ht="15">
      <c r="Z1186" s="230"/>
      <c r="AB1186" s="226"/>
      <c r="AG1186" s="226"/>
      <c r="AQ1186" s="226"/>
    </row>
    <row r="1187" spans="26:43" ht="15">
      <c r="Z1187" s="230"/>
      <c r="AB1187" s="226"/>
      <c r="AG1187" s="226"/>
      <c r="AQ1187" s="226"/>
    </row>
    <row r="1188" spans="26:43" ht="15">
      <c r="Z1188" s="230"/>
      <c r="AB1188" s="226"/>
      <c r="AG1188" s="226"/>
      <c r="AQ1188" s="226"/>
    </row>
    <row r="1189" spans="26:43" ht="15">
      <c r="Z1189" s="230"/>
      <c r="AB1189" s="226"/>
      <c r="AG1189" s="226"/>
      <c r="AQ1189" s="226"/>
    </row>
    <row r="1190" spans="26:43" ht="15">
      <c r="Z1190" s="230"/>
      <c r="AB1190" s="226"/>
      <c r="AG1190" s="226"/>
      <c r="AQ1190" s="226"/>
    </row>
    <row r="1191" spans="26:43" ht="15">
      <c r="Z1191" s="230"/>
      <c r="AB1191" s="226"/>
      <c r="AG1191" s="226"/>
      <c r="AQ1191" s="226"/>
    </row>
    <row r="1192" spans="26:43" ht="15">
      <c r="Z1192" s="230"/>
      <c r="AB1192" s="226"/>
      <c r="AG1192" s="226"/>
      <c r="AQ1192" s="226"/>
    </row>
    <row r="1193" spans="26:43" ht="15">
      <c r="Z1193" s="230"/>
      <c r="AB1193" s="226"/>
      <c r="AG1193" s="226"/>
      <c r="AQ1193" s="226"/>
    </row>
    <row r="1194" spans="26:43" ht="15">
      <c r="Z1194" s="230"/>
      <c r="AB1194" s="226"/>
      <c r="AG1194" s="226"/>
      <c r="AQ1194" s="226"/>
    </row>
    <row r="1195" spans="26:43" ht="15">
      <c r="Z1195" s="230"/>
      <c r="AB1195" s="226"/>
      <c r="AG1195" s="226"/>
      <c r="AQ1195" s="226"/>
    </row>
    <row r="1196" spans="26:43" ht="15">
      <c r="Z1196" s="230"/>
      <c r="AB1196" s="226"/>
      <c r="AG1196" s="226"/>
      <c r="AQ1196" s="226"/>
    </row>
    <row r="1197" spans="26:43" ht="15">
      <c r="Z1197" s="230"/>
      <c r="AB1197" s="226"/>
      <c r="AG1197" s="226"/>
      <c r="AQ1197" s="226"/>
    </row>
    <row r="1198" spans="26:43" ht="15">
      <c r="Z1198" s="230"/>
      <c r="AB1198" s="226"/>
      <c r="AG1198" s="226"/>
      <c r="AQ1198" s="226"/>
    </row>
    <row r="1199" spans="26:43" ht="15">
      <c r="Z1199" s="230"/>
      <c r="AB1199" s="226"/>
      <c r="AG1199" s="226"/>
      <c r="AQ1199" s="226"/>
    </row>
    <row r="1200" spans="26:43" ht="15">
      <c r="Z1200" s="230"/>
      <c r="AB1200" s="226"/>
      <c r="AG1200" s="226"/>
      <c r="AQ1200" s="226"/>
    </row>
    <row r="1201" spans="26:43" ht="15">
      <c r="Z1201" s="230"/>
      <c r="AB1201" s="226"/>
      <c r="AG1201" s="226"/>
      <c r="AQ1201" s="226"/>
    </row>
    <row r="1202" spans="26:43" ht="15">
      <c r="Z1202" s="230"/>
      <c r="AB1202" s="226"/>
      <c r="AG1202" s="226"/>
      <c r="AQ1202" s="226"/>
    </row>
    <row r="1203" spans="26:43" ht="15">
      <c r="Z1203" s="230"/>
      <c r="AB1203" s="226"/>
      <c r="AG1203" s="226"/>
      <c r="AQ1203" s="226"/>
    </row>
    <row r="1204" spans="26:43" ht="15">
      <c r="Z1204" s="230"/>
      <c r="AB1204" s="226"/>
      <c r="AG1204" s="226"/>
      <c r="AQ1204" s="226"/>
    </row>
    <row r="1205" spans="26:43" ht="15">
      <c r="Z1205" s="230"/>
      <c r="AB1205" s="226"/>
      <c r="AG1205" s="226"/>
      <c r="AQ1205" s="226"/>
    </row>
    <row r="1206" spans="26:43" ht="15">
      <c r="Z1206" s="230"/>
      <c r="AB1206" s="226"/>
      <c r="AG1206" s="226"/>
      <c r="AQ1206" s="226"/>
    </row>
    <row r="1207" spans="26:43" ht="15">
      <c r="Z1207" s="230"/>
      <c r="AB1207" s="226"/>
      <c r="AG1207" s="226"/>
      <c r="AQ1207" s="226"/>
    </row>
    <row r="1208" spans="26:43" ht="15">
      <c r="Z1208" s="230"/>
      <c r="AB1208" s="226"/>
      <c r="AG1208" s="226"/>
      <c r="AQ1208" s="226"/>
    </row>
    <row r="1209" spans="26:43" ht="15">
      <c r="Z1209" s="230"/>
      <c r="AB1209" s="226"/>
      <c r="AG1209" s="226"/>
      <c r="AQ1209" s="226"/>
    </row>
    <row r="1210" spans="26:43" ht="15">
      <c r="Z1210" s="230"/>
      <c r="AB1210" s="226"/>
      <c r="AG1210" s="226"/>
      <c r="AQ1210" s="226"/>
    </row>
    <row r="1211" spans="26:43" ht="15">
      <c r="Z1211" s="230"/>
      <c r="AB1211" s="226"/>
      <c r="AG1211" s="226"/>
      <c r="AQ1211" s="226"/>
    </row>
    <row r="1212" spans="26:43" ht="15">
      <c r="Z1212" s="230"/>
      <c r="AB1212" s="226"/>
      <c r="AG1212" s="226"/>
      <c r="AQ1212" s="226"/>
    </row>
    <row r="1213" spans="26:43" ht="15">
      <c r="Z1213" s="230"/>
      <c r="AB1213" s="226"/>
      <c r="AG1213" s="226"/>
      <c r="AQ1213" s="226"/>
    </row>
    <row r="1214" spans="26:43" ht="15">
      <c r="Z1214" s="230"/>
      <c r="AB1214" s="226"/>
      <c r="AG1214" s="226"/>
      <c r="AQ1214" s="226"/>
    </row>
    <row r="1215" spans="26:43" ht="15">
      <c r="Z1215" s="230"/>
      <c r="AB1215" s="226"/>
      <c r="AG1215" s="226"/>
      <c r="AQ1215" s="226"/>
    </row>
    <row r="1216" spans="26:43" ht="15">
      <c r="Z1216" s="230"/>
      <c r="AB1216" s="226"/>
      <c r="AG1216" s="226"/>
      <c r="AQ1216" s="226"/>
    </row>
    <row r="1217" spans="26:43" ht="15">
      <c r="Z1217" s="230"/>
      <c r="AB1217" s="226"/>
      <c r="AG1217" s="226"/>
      <c r="AQ1217" s="226"/>
    </row>
    <row r="1218" spans="26:43" ht="15">
      <c r="Z1218" s="230"/>
      <c r="AB1218" s="226"/>
      <c r="AG1218" s="226"/>
      <c r="AQ1218" s="226"/>
    </row>
    <row r="1219" spans="26:43" ht="15">
      <c r="Z1219" s="230"/>
      <c r="AB1219" s="226"/>
      <c r="AG1219" s="226"/>
      <c r="AQ1219" s="226"/>
    </row>
    <row r="1220" spans="26:43" ht="15">
      <c r="Z1220" s="230"/>
      <c r="AB1220" s="226"/>
      <c r="AG1220" s="226"/>
      <c r="AQ1220" s="226"/>
    </row>
    <row r="1221" spans="26:43" ht="15">
      <c r="Z1221" s="230"/>
      <c r="AB1221" s="226"/>
      <c r="AG1221" s="226"/>
      <c r="AQ1221" s="226"/>
    </row>
    <row r="1222" spans="26:43" ht="15">
      <c r="Z1222" s="230"/>
      <c r="AB1222" s="226"/>
      <c r="AG1222" s="226"/>
      <c r="AQ1222" s="226"/>
    </row>
    <row r="1223" spans="26:43" ht="15">
      <c r="Z1223" s="230"/>
      <c r="AB1223" s="226"/>
      <c r="AG1223" s="226"/>
      <c r="AQ1223" s="226"/>
    </row>
    <row r="1224" spans="26:43" ht="15">
      <c r="Z1224" s="230"/>
      <c r="AB1224" s="226"/>
      <c r="AG1224" s="226"/>
      <c r="AQ1224" s="226"/>
    </row>
    <row r="1225" spans="26:43" ht="15">
      <c r="Z1225" s="230"/>
      <c r="AB1225" s="226"/>
      <c r="AG1225" s="226"/>
      <c r="AQ1225" s="226"/>
    </row>
    <row r="1226" spans="26:43" ht="15">
      <c r="Z1226" s="230"/>
      <c r="AB1226" s="226"/>
      <c r="AG1226" s="226"/>
      <c r="AQ1226" s="226"/>
    </row>
    <row r="1227" spans="26:43" ht="15">
      <c r="Z1227" s="230"/>
      <c r="AB1227" s="226"/>
      <c r="AG1227" s="226"/>
      <c r="AQ1227" s="226"/>
    </row>
    <row r="1228" spans="26:43" ht="15">
      <c r="Z1228" s="230"/>
      <c r="AB1228" s="226"/>
      <c r="AG1228" s="226"/>
      <c r="AQ1228" s="226"/>
    </row>
    <row r="1229" spans="26:43" ht="15">
      <c r="Z1229" s="230"/>
      <c r="AB1229" s="226"/>
      <c r="AG1229" s="226"/>
      <c r="AQ1229" s="226"/>
    </row>
    <row r="1230" spans="26:43" ht="15">
      <c r="Z1230" s="230"/>
      <c r="AB1230" s="226"/>
      <c r="AG1230" s="226"/>
      <c r="AQ1230" s="226"/>
    </row>
    <row r="1231" spans="26:43" ht="15">
      <c r="Z1231" s="230"/>
      <c r="AB1231" s="226"/>
      <c r="AG1231" s="226"/>
      <c r="AQ1231" s="226"/>
    </row>
    <row r="1232" spans="26:43" ht="15">
      <c r="Z1232" s="230"/>
      <c r="AB1232" s="226"/>
      <c r="AG1232" s="226"/>
      <c r="AQ1232" s="226"/>
    </row>
    <row r="1233" spans="26:43" ht="15">
      <c r="Z1233" s="230"/>
      <c r="AB1233" s="226"/>
      <c r="AG1233" s="226"/>
      <c r="AQ1233" s="226"/>
    </row>
    <row r="1234" spans="26:43" ht="15">
      <c r="Z1234" s="230"/>
      <c r="AB1234" s="226"/>
      <c r="AG1234" s="226"/>
      <c r="AQ1234" s="226"/>
    </row>
    <row r="1235" spans="26:43" ht="15">
      <c r="Z1235" s="230"/>
      <c r="AB1235" s="226"/>
      <c r="AG1235" s="226"/>
      <c r="AQ1235" s="226"/>
    </row>
    <row r="1236" spans="26:43" ht="15">
      <c r="Z1236" s="230"/>
      <c r="AB1236" s="226"/>
      <c r="AG1236" s="226"/>
      <c r="AQ1236" s="226"/>
    </row>
    <row r="1237" spans="26:43" ht="15">
      <c r="Z1237" s="230"/>
      <c r="AB1237" s="226"/>
      <c r="AG1237" s="226"/>
      <c r="AQ1237" s="226"/>
    </row>
    <row r="1238" spans="26:43" ht="15">
      <c r="Z1238" s="230"/>
      <c r="AB1238" s="226"/>
      <c r="AG1238" s="226"/>
      <c r="AQ1238" s="226"/>
    </row>
    <row r="1239" spans="26:43" ht="15">
      <c r="Z1239" s="230"/>
      <c r="AB1239" s="226"/>
      <c r="AG1239" s="226"/>
      <c r="AQ1239" s="226"/>
    </row>
    <row r="1240" spans="26:43" ht="15">
      <c r="Z1240" s="230"/>
      <c r="AB1240" s="226"/>
      <c r="AG1240" s="226"/>
      <c r="AQ1240" s="226"/>
    </row>
    <row r="1241" spans="26:43" ht="15">
      <c r="Z1241" s="230"/>
      <c r="AB1241" s="226"/>
      <c r="AG1241" s="226"/>
      <c r="AQ1241" s="226"/>
    </row>
    <row r="1242" spans="26:43" ht="15">
      <c r="Z1242" s="230"/>
      <c r="AB1242" s="226"/>
      <c r="AG1242" s="226"/>
      <c r="AQ1242" s="226"/>
    </row>
    <row r="1243" spans="26:43" ht="15">
      <c r="Z1243" s="230"/>
      <c r="AB1243" s="226"/>
      <c r="AG1243" s="226"/>
      <c r="AQ1243" s="226"/>
    </row>
    <row r="1244" spans="26:43" ht="15">
      <c r="Z1244" s="230"/>
      <c r="AB1244" s="226"/>
      <c r="AG1244" s="226"/>
      <c r="AQ1244" s="226"/>
    </row>
    <row r="1245" spans="26:43" ht="15">
      <c r="Z1245" s="230"/>
      <c r="AB1245" s="226"/>
      <c r="AG1245" s="226"/>
      <c r="AQ1245" s="226"/>
    </row>
    <row r="1246" spans="26:43" ht="15">
      <c r="Z1246" s="230"/>
      <c r="AB1246" s="226"/>
      <c r="AG1246" s="226"/>
      <c r="AQ1246" s="226"/>
    </row>
    <row r="1247" spans="26:43" ht="15">
      <c r="Z1247" s="230"/>
      <c r="AB1247" s="226"/>
      <c r="AG1247" s="226"/>
      <c r="AQ1247" s="226"/>
    </row>
    <row r="1248" spans="26:43" ht="15">
      <c r="Z1248" s="230"/>
      <c r="AB1248" s="226"/>
      <c r="AG1248" s="226"/>
      <c r="AQ1248" s="226"/>
    </row>
    <row r="1249" spans="26:43" ht="15">
      <c r="Z1249" s="230"/>
      <c r="AB1249" s="226"/>
      <c r="AG1249" s="226"/>
      <c r="AQ1249" s="226"/>
    </row>
    <row r="1250" spans="26:43" ht="15">
      <c r="Z1250" s="230"/>
      <c r="AB1250" s="226"/>
      <c r="AG1250" s="226"/>
      <c r="AQ1250" s="226"/>
    </row>
    <row r="1251" spans="26:43" ht="15">
      <c r="Z1251" s="230"/>
      <c r="AB1251" s="226"/>
      <c r="AG1251" s="226"/>
      <c r="AQ1251" s="226"/>
    </row>
    <row r="1252" spans="26:43" ht="15">
      <c r="Z1252" s="230"/>
      <c r="AB1252" s="226"/>
      <c r="AG1252" s="226"/>
      <c r="AQ1252" s="226"/>
    </row>
    <row r="1253" spans="26:43" ht="15">
      <c r="Z1253" s="230"/>
      <c r="AB1253" s="226"/>
      <c r="AG1253" s="226"/>
      <c r="AQ1253" s="226"/>
    </row>
    <row r="1254" spans="26:43" ht="15">
      <c r="Z1254" s="230"/>
      <c r="AB1254" s="226"/>
      <c r="AG1254" s="226"/>
      <c r="AQ1254" s="226"/>
    </row>
    <row r="1255" spans="26:43" ht="15">
      <c r="Z1255" s="230"/>
      <c r="AB1255" s="226"/>
      <c r="AG1255" s="226"/>
      <c r="AQ1255" s="226"/>
    </row>
    <row r="1256" spans="26:43" ht="15">
      <c r="Z1256" s="230"/>
      <c r="AB1256" s="226"/>
      <c r="AG1256" s="226"/>
      <c r="AQ1256" s="226"/>
    </row>
    <row r="1257" spans="26:43" ht="15">
      <c r="Z1257" s="230"/>
      <c r="AB1257" s="226"/>
      <c r="AG1257" s="226"/>
      <c r="AQ1257" s="226"/>
    </row>
    <row r="1258" spans="26:43" ht="15">
      <c r="Z1258" s="230"/>
      <c r="AB1258" s="226"/>
      <c r="AG1258" s="226"/>
      <c r="AQ1258" s="226"/>
    </row>
    <row r="1259" spans="26:43" ht="15">
      <c r="Z1259" s="230"/>
      <c r="AB1259" s="226"/>
      <c r="AG1259" s="226"/>
      <c r="AQ1259" s="226"/>
    </row>
    <row r="1260" spans="26:43" ht="15">
      <c r="Z1260" s="230"/>
      <c r="AB1260" s="226"/>
      <c r="AG1260" s="226"/>
      <c r="AQ1260" s="226"/>
    </row>
    <row r="1261" spans="26:43" ht="15">
      <c r="Z1261" s="230"/>
      <c r="AB1261" s="226"/>
      <c r="AG1261" s="226"/>
      <c r="AQ1261" s="226"/>
    </row>
    <row r="1262" spans="26:43" ht="15">
      <c r="Z1262" s="230"/>
      <c r="AB1262" s="226"/>
      <c r="AG1262" s="226"/>
      <c r="AQ1262" s="226"/>
    </row>
    <row r="1263" spans="26:43" ht="15">
      <c r="Z1263" s="230"/>
      <c r="AB1263" s="226"/>
      <c r="AG1263" s="226"/>
      <c r="AQ1263" s="226"/>
    </row>
    <row r="1264" spans="26:43" ht="15">
      <c r="Z1264" s="230"/>
      <c r="AB1264" s="226"/>
      <c r="AG1264" s="226"/>
      <c r="AQ1264" s="226"/>
    </row>
    <row r="1265" spans="26:43" ht="15">
      <c r="Z1265" s="230"/>
      <c r="AB1265" s="226"/>
      <c r="AG1265" s="226"/>
      <c r="AQ1265" s="226"/>
    </row>
    <row r="1266" spans="26:43" ht="15">
      <c r="Z1266" s="230"/>
      <c r="AB1266" s="226"/>
      <c r="AG1266" s="226"/>
      <c r="AQ1266" s="226"/>
    </row>
    <row r="1267" spans="26:43" ht="15">
      <c r="Z1267" s="230"/>
      <c r="AB1267" s="226"/>
      <c r="AG1267" s="226"/>
      <c r="AQ1267" s="226"/>
    </row>
    <row r="1268" spans="26:43" ht="15">
      <c r="Z1268" s="230"/>
      <c r="AB1268" s="226"/>
      <c r="AG1268" s="226"/>
      <c r="AQ1268" s="226"/>
    </row>
    <row r="1269" spans="26:43" ht="15">
      <c r="Z1269" s="230"/>
      <c r="AB1269" s="226"/>
      <c r="AG1269" s="226"/>
      <c r="AQ1269" s="226"/>
    </row>
    <row r="1270" spans="26:43" ht="15">
      <c r="Z1270" s="230"/>
      <c r="AB1270" s="226"/>
      <c r="AG1270" s="226"/>
      <c r="AQ1270" s="226"/>
    </row>
    <row r="1271" spans="26:43" ht="15">
      <c r="Z1271" s="230"/>
      <c r="AB1271" s="226"/>
      <c r="AG1271" s="226"/>
      <c r="AQ1271" s="226"/>
    </row>
    <row r="1272" spans="26:43" ht="15">
      <c r="Z1272" s="230"/>
      <c r="AB1272" s="226"/>
      <c r="AG1272" s="226"/>
      <c r="AQ1272" s="226"/>
    </row>
    <row r="1273" spans="26:43" ht="15">
      <c r="Z1273" s="230"/>
      <c r="AB1273" s="226"/>
      <c r="AG1273" s="226"/>
      <c r="AQ1273" s="226"/>
    </row>
    <row r="1274" spans="26:43" ht="15">
      <c r="Z1274" s="230"/>
      <c r="AB1274" s="226"/>
      <c r="AG1274" s="226"/>
      <c r="AQ1274" s="226"/>
    </row>
    <row r="1275" spans="26:43" ht="15">
      <c r="Z1275" s="230"/>
      <c r="AB1275" s="226"/>
      <c r="AG1275" s="226"/>
      <c r="AQ1275" s="226"/>
    </row>
    <row r="1276" spans="26:43" ht="15">
      <c r="Z1276" s="230"/>
      <c r="AB1276" s="226"/>
      <c r="AG1276" s="226"/>
      <c r="AQ1276" s="226"/>
    </row>
    <row r="1277" spans="26:43" ht="15">
      <c r="Z1277" s="230"/>
      <c r="AB1277" s="226"/>
      <c r="AG1277" s="226"/>
      <c r="AQ1277" s="226"/>
    </row>
    <row r="1278" spans="26:43" ht="15">
      <c r="Z1278" s="230"/>
      <c r="AB1278" s="226"/>
      <c r="AG1278" s="226"/>
      <c r="AQ1278" s="226"/>
    </row>
    <row r="1279" spans="26:43" ht="15">
      <c r="Z1279" s="230"/>
      <c r="AB1279" s="226"/>
      <c r="AG1279" s="226"/>
      <c r="AQ1279" s="226"/>
    </row>
    <row r="1280" spans="26:43" ht="15">
      <c r="Z1280" s="230"/>
      <c r="AB1280" s="226"/>
      <c r="AG1280" s="226"/>
      <c r="AQ1280" s="226"/>
    </row>
    <row r="1281" spans="26:43" ht="15">
      <c r="Z1281" s="230"/>
      <c r="AB1281" s="226"/>
      <c r="AG1281" s="226"/>
      <c r="AQ1281" s="226"/>
    </row>
    <row r="1282" spans="26:43" ht="15">
      <c r="Z1282" s="230"/>
      <c r="AB1282" s="226"/>
      <c r="AG1282" s="226"/>
      <c r="AQ1282" s="226"/>
    </row>
    <row r="1283" spans="26:43" ht="15">
      <c r="Z1283" s="230"/>
      <c r="AB1283" s="226"/>
      <c r="AG1283" s="226"/>
      <c r="AQ1283" s="226"/>
    </row>
    <row r="1284" spans="26:43" ht="15">
      <c r="Z1284" s="230"/>
      <c r="AB1284" s="226"/>
      <c r="AG1284" s="226"/>
      <c r="AQ1284" s="226"/>
    </row>
    <row r="1285" spans="26:43" ht="15">
      <c r="Z1285" s="230"/>
      <c r="AB1285" s="226"/>
      <c r="AG1285" s="226"/>
      <c r="AQ1285" s="226"/>
    </row>
    <row r="1286" spans="26:43" ht="15">
      <c r="Z1286" s="230"/>
      <c r="AB1286" s="226"/>
      <c r="AG1286" s="226"/>
      <c r="AQ1286" s="226"/>
    </row>
    <row r="1287" spans="26:43" ht="15">
      <c r="Z1287" s="230"/>
      <c r="AB1287" s="226"/>
      <c r="AG1287" s="226"/>
      <c r="AQ1287" s="226"/>
    </row>
    <row r="1288" spans="26:43" ht="15">
      <c r="Z1288" s="230"/>
      <c r="AB1288" s="226"/>
      <c r="AG1288" s="226"/>
      <c r="AQ1288" s="226"/>
    </row>
    <row r="1289" spans="26:43" ht="15">
      <c r="Z1289" s="230"/>
      <c r="AB1289" s="226"/>
      <c r="AG1289" s="226"/>
      <c r="AQ1289" s="226"/>
    </row>
    <row r="1290" spans="26:43" ht="15">
      <c r="Z1290" s="230"/>
      <c r="AB1290" s="226"/>
      <c r="AG1290" s="226"/>
      <c r="AQ1290" s="226"/>
    </row>
    <row r="1291" spans="26:43" ht="15">
      <c r="Z1291" s="230"/>
      <c r="AB1291" s="226"/>
      <c r="AG1291" s="226"/>
      <c r="AQ1291" s="226"/>
    </row>
    <row r="1292" spans="26:43" ht="15">
      <c r="Z1292" s="230"/>
      <c r="AB1292" s="226"/>
      <c r="AG1292" s="226"/>
      <c r="AQ1292" s="226"/>
    </row>
    <row r="1293" spans="26:43" ht="15">
      <c r="Z1293" s="230"/>
      <c r="AB1293" s="226"/>
      <c r="AG1293" s="226"/>
      <c r="AQ1293" s="226"/>
    </row>
    <row r="1294" spans="26:43" ht="15">
      <c r="Z1294" s="230"/>
      <c r="AB1294" s="226"/>
      <c r="AG1294" s="226"/>
      <c r="AQ1294" s="226"/>
    </row>
    <row r="1295" spans="26:43" ht="15">
      <c r="Z1295" s="230"/>
      <c r="AB1295" s="226"/>
      <c r="AG1295" s="226"/>
      <c r="AQ1295" s="226"/>
    </row>
    <row r="1296" spans="26:43" ht="15">
      <c r="Z1296" s="230"/>
      <c r="AB1296" s="226"/>
      <c r="AG1296" s="226"/>
      <c r="AQ1296" s="226"/>
    </row>
    <row r="1297" spans="26:43" ht="15">
      <c r="Z1297" s="230"/>
      <c r="AB1297" s="226"/>
      <c r="AG1297" s="226"/>
      <c r="AQ1297" s="226"/>
    </row>
    <row r="1298" spans="26:43" ht="15">
      <c r="Z1298" s="230"/>
      <c r="AB1298" s="226"/>
      <c r="AG1298" s="226"/>
      <c r="AQ1298" s="226"/>
    </row>
    <row r="1299" spans="26:43" ht="15">
      <c r="Z1299" s="230"/>
      <c r="AB1299" s="226"/>
      <c r="AG1299" s="226"/>
      <c r="AQ1299" s="226"/>
    </row>
    <row r="1300" spans="26:43" ht="15">
      <c r="Z1300" s="230"/>
      <c r="AB1300" s="226"/>
      <c r="AG1300" s="226"/>
      <c r="AQ1300" s="226"/>
    </row>
    <row r="1301" spans="26:43" ht="15">
      <c r="Z1301" s="230"/>
      <c r="AB1301" s="226"/>
      <c r="AG1301" s="226"/>
      <c r="AQ1301" s="226"/>
    </row>
    <row r="1302" spans="26:43" ht="15">
      <c r="Z1302" s="230"/>
      <c r="AB1302" s="226"/>
      <c r="AG1302" s="226"/>
      <c r="AQ1302" s="226"/>
    </row>
    <row r="1303" spans="26:43" ht="15">
      <c r="Z1303" s="230"/>
      <c r="AB1303" s="226"/>
      <c r="AG1303" s="226"/>
      <c r="AQ1303" s="226"/>
    </row>
    <row r="1304" spans="26:43" ht="15">
      <c r="Z1304" s="230"/>
      <c r="AB1304" s="226"/>
      <c r="AG1304" s="226"/>
      <c r="AQ1304" s="226"/>
    </row>
    <row r="1305" spans="26:43" ht="15">
      <c r="Z1305" s="230"/>
      <c r="AB1305" s="226"/>
      <c r="AG1305" s="226"/>
      <c r="AQ1305" s="226"/>
    </row>
    <row r="1306" spans="26:43" ht="15">
      <c r="Z1306" s="230"/>
      <c r="AB1306" s="226"/>
      <c r="AG1306" s="226"/>
      <c r="AQ1306" s="226"/>
    </row>
    <row r="1307" spans="26:43" ht="15">
      <c r="Z1307" s="230"/>
      <c r="AB1307" s="226"/>
      <c r="AG1307" s="226"/>
      <c r="AQ1307" s="226"/>
    </row>
    <row r="1308" spans="26:43" ht="15">
      <c r="Z1308" s="230"/>
      <c r="AB1308" s="226"/>
      <c r="AG1308" s="226"/>
      <c r="AQ1308" s="226"/>
    </row>
    <row r="1309" spans="26:43" ht="15">
      <c r="Z1309" s="230"/>
      <c r="AB1309" s="226"/>
      <c r="AG1309" s="226"/>
      <c r="AQ1309" s="226"/>
    </row>
    <row r="1310" spans="26:43" ht="15">
      <c r="Z1310" s="230"/>
      <c r="AB1310" s="226"/>
      <c r="AG1310" s="226"/>
      <c r="AQ1310" s="226"/>
    </row>
    <row r="1311" spans="26:43" ht="15">
      <c r="Z1311" s="230"/>
      <c r="AB1311" s="226"/>
      <c r="AG1311" s="226"/>
      <c r="AQ1311" s="226"/>
    </row>
    <row r="1312" spans="26:43" ht="15">
      <c r="Z1312" s="230"/>
      <c r="AB1312" s="226"/>
      <c r="AG1312" s="226"/>
      <c r="AQ1312" s="226"/>
    </row>
    <row r="1313" spans="26:43" ht="15">
      <c r="Z1313" s="230"/>
      <c r="AB1313" s="226"/>
      <c r="AG1313" s="226"/>
      <c r="AQ1313" s="226"/>
    </row>
    <row r="1314" spans="26:43" ht="15">
      <c r="Z1314" s="230"/>
      <c r="AB1314" s="226"/>
      <c r="AG1314" s="226"/>
      <c r="AQ1314" s="226"/>
    </row>
    <row r="1315" spans="26:43" ht="15">
      <c r="Z1315" s="230"/>
      <c r="AB1315" s="226"/>
      <c r="AG1315" s="226"/>
      <c r="AQ1315" s="226"/>
    </row>
    <row r="1316" spans="26:43" ht="15">
      <c r="Z1316" s="230"/>
      <c r="AB1316" s="226"/>
      <c r="AG1316" s="226"/>
      <c r="AQ1316" s="226"/>
    </row>
    <row r="1317" spans="26:43" ht="15">
      <c r="Z1317" s="230"/>
      <c r="AB1317" s="226"/>
      <c r="AG1317" s="226"/>
      <c r="AQ1317" s="226"/>
    </row>
    <row r="1318" spans="26:43" ht="15">
      <c r="Z1318" s="230"/>
      <c r="AB1318" s="226"/>
      <c r="AG1318" s="226"/>
      <c r="AQ1318" s="226"/>
    </row>
    <row r="1319" spans="26:43" ht="15">
      <c r="Z1319" s="230"/>
      <c r="AB1319" s="226"/>
      <c r="AG1319" s="226"/>
      <c r="AQ1319" s="226"/>
    </row>
    <row r="1320" spans="26:43" ht="15">
      <c r="Z1320" s="230"/>
      <c r="AB1320" s="226"/>
      <c r="AG1320" s="226"/>
      <c r="AQ1320" s="226"/>
    </row>
    <row r="1321" spans="26:43" ht="15">
      <c r="Z1321" s="230"/>
      <c r="AB1321" s="226"/>
      <c r="AG1321" s="226"/>
      <c r="AQ1321" s="226"/>
    </row>
    <row r="1322" spans="26:43" ht="15">
      <c r="Z1322" s="230"/>
      <c r="AB1322" s="226"/>
      <c r="AG1322" s="226"/>
      <c r="AQ1322" s="226"/>
    </row>
    <row r="1323" spans="26:43" ht="15">
      <c r="Z1323" s="230"/>
      <c r="AB1323" s="226"/>
      <c r="AG1323" s="226"/>
      <c r="AQ1323" s="226"/>
    </row>
    <row r="1324" spans="26:43" ht="15">
      <c r="Z1324" s="230"/>
      <c r="AB1324" s="226"/>
      <c r="AG1324" s="226"/>
      <c r="AQ1324" s="226"/>
    </row>
    <row r="1325" spans="26:43" ht="15">
      <c r="Z1325" s="230"/>
      <c r="AB1325" s="226"/>
      <c r="AG1325" s="226"/>
      <c r="AQ1325" s="226"/>
    </row>
    <row r="1326" spans="26:43" ht="15">
      <c r="Z1326" s="230"/>
      <c r="AB1326" s="226"/>
      <c r="AG1326" s="226"/>
      <c r="AQ1326" s="226"/>
    </row>
    <row r="1327" spans="26:43" ht="15">
      <c r="Z1327" s="230"/>
      <c r="AB1327" s="226"/>
      <c r="AG1327" s="226"/>
      <c r="AQ1327" s="226"/>
    </row>
    <row r="1328" spans="26:43" ht="15">
      <c r="Z1328" s="230"/>
      <c r="AB1328" s="226"/>
      <c r="AG1328" s="226"/>
      <c r="AQ1328" s="226"/>
    </row>
    <row r="1329" spans="26:43" ht="15">
      <c r="Z1329" s="230"/>
      <c r="AB1329" s="226"/>
      <c r="AG1329" s="226"/>
      <c r="AQ1329" s="226"/>
    </row>
    <row r="1330" spans="26:43" ht="15">
      <c r="Z1330" s="230"/>
      <c r="AB1330" s="226"/>
      <c r="AG1330" s="226"/>
      <c r="AQ1330" s="226"/>
    </row>
    <row r="1331" spans="26:43" ht="15">
      <c r="Z1331" s="230"/>
      <c r="AB1331" s="226"/>
      <c r="AG1331" s="226"/>
      <c r="AQ1331" s="226"/>
    </row>
    <row r="1332" spans="26:43" ht="15">
      <c r="Z1332" s="230"/>
      <c r="AB1332" s="226"/>
      <c r="AG1332" s="226"/>
      <c r="AQ1332" s="226"/>
    </row>
    <row r="1333" spans="26:43" ht="15">
      <c r="Z1333" s="230"/>
      <c r="AB1333" s="226"/>
      <c r="AG1333" s="226"/>
      <c r="AQ1333" s="226"/>
    </row>
    <row r="1334" spans="26:43" ht="15">
      <c r="Z1334" s="230"/>
      <c r="AB1334" s="226"/>
      <c r="AG1334" s="226"/>
      <c r="AQ1334" s="226"/>
    </row>
    <row r="1335" spans="26:43" ht="15">
      <c r="Z1335" s="230"/>
      <c r="AB1335" s="226"/>
      <c r="AG1335" s="226"/>
      <c r="AQ1335" s="226"/>
    </row>
    <row r="1336" spans="26:43" ht="15">
      <c r="Z1336" s="230"/>
      <c r="AB1336" s="226"/>
      <c r="AG1336" s="226"/>
      <c r="AQ1336" s="226"/>
    </row>
    <row r="1337" spans="26:43" ht="15">
      <c r="Z1337" s="230"/>
      <c r="AB1337" s="226"/>
      <c r="AG1337" s="226"/>
      <c r="AQ1337" s="226"/>
    </row>
    <row r="1338" spans="26:43" ht="15">
      <c r="Z1338" s="230"/>
      <c r="AB1338" s="226"/>
      <c r="AG1338" s="226"/>
      <c r="AQ1338" s="226"/>
    </row>
    <row r="1339" spans="26:43" ht="15">
      <c r="Z1339" s="230"/>
      <c r="AB1339" s="226"/>
      <c r="AG1339" s="226"/>
      <c r="AQ1339" s="226"/>
    </row>
    <row r="1340" spans="26:43" ht="15">
      <c r="Z1340" s="230"/>
      <c r="AB1340" s="226"/>
      <c r="AG1340" s="226"/>
      <c r="AQ1340" s="226"/>
    </row>
    <row r="1341" spans="26:43" ht="15">
      <c r="Z1341" s="230"/>
      <c r="AB1341" s="226"/>
      <c r="AG1341" s="226"/>
      <c r="AQ1341" s="226"/>
    </row>
    <row r="1342" spans="26:43" ht="15">
      <c r="Z1342" s="230"/>
      <c r="AB1342" s="226"/>
      <c r="AG1342" s="226"/>
      <c r="AQ1342" s="226"/>
    </row>
    <row r="1343" spans="26:43" ht="15">
      <c r="Z1343" s="230"/>
      <c r="AB1343" s="226"/>
      <c r="AG1343" s="226"/>
      <c r="AQ1343" s="226"/>
    </row>
    <row r="1344" spans="26:43" ht="15">
      <c r="Z1344" s="230"/>
      <c r="AB1344" s="226"/>
      <c r="AG1344" s="226"/>
      <c r="AQ1344" s="226"/>
    </row>
    <row r="1345" spans="26:43" ht="15">
      <c r="Z1345" s="230"/>
      <c r="AB1345" s="226"/>
      <c r="AG1345" s="226"/>
      <c r="AQ1345" s="226"/>
    </row>
    <row r="1346" spans="26:43" ht="15">
      <c r="Z1346" s="230"/>
      <c r="AB1346" s="226"/>
      <c r="AG1346" s="226"/>
      <c r="AQ1346" s="226"/>
    </row>
    <row r="1347" spans="26:43" ht="15">
      <c r="Z1347" s="230"/>
      <c r="AB1347" s="226"/>
      <c r="AG1347" s="226"/>
      <c r="AQ1347" s="226"/>
    </row>
    <row r="1348" spans="26:43" ht="15">
      <c r="Z1348" s="230"/>
      <c r="AB1348" s="226"/>
      <c r="AG1348" s="226"/>
      <c r="AQ1348" s="226"/>
    </row>
    <row r="1349" spans="26:43" ht="15">
      <c r="Z1349" s="230"/>
      <c r="AB1349" s="226"/>
      <c r="AG1349" s="226"/>
      <c r="AQ1349" s="226"/>
    </row>
    <row r="1350" spans="26:43" ht="15">
      <c r="Z1350" s="230"/>
      <c r="AB1350" s="226"/>
      <c r="AG1350" s="226"/>
      <c r="AQ1350" s="226"/>
    </row>
    <row r="1351" spans="26:43" ht="15">
      <c r="Z1351" s="230"/>
      <c r="AB1351" s="226"/>
      <c r="AG1351" s="226"/>
      <c r="AQ1351" s="226"/>
    </row>
    <row r="1352" spans="26:43" ht="15">
      <c r="Z1352" s="230"/>
      <c r="AB1352" s="226"/>
      <c r="AG1352" s="226"/>
      <c r="AQ1352" s="226"/>
    </row>
    <row r="1353" spans="26:43" ht="15">
      <c r="Z1353" s="230"/>
      <c r="AB1353" s="226"/>
      <c r="AG1353" s="226"/>
      <c r="AQ1353" s="226"/>
    </row>
    <row r="1354" spans="26:43" ht="15">
      <c r="Z1354" s="230"/>
      <c r="AB1354" s="226"/>
      <c r="AG1354" s="226"/>
      <c r="AQ1354" s="226"/>
    </row>
    <row r="1355" spans="26:43" ht="15">
      <c r="Z1355" s="230"/>
      <c r="AB1355" s="226"/>
      <c r="AG1355" s="226"/>
      <c r="AQ1355" s="226"/>
    </row>
    <row r="1356" spans="26:43" ht="15">
      <c r="Z1356" s="230"/>
      <c r="AB1356" s="226"/>
      <c r="AG1356" s="226"/>
      <c r="AQ1356" s="226"/>
    </row>
    <row r="1357" spans="26:43" ht="15">
      <c r="Z1357" s="230"/>
      <c r="AB1357" s="226"/>
      <c r="AG1357" s="226"/>
      <c r="AQ1357" s="226"/>
    </row>
    <row r="1358" spans="26:43" ht="15">
      <c r="Z1358" s="230"/>
      <c r="AB1358" s="226"/>
      <c r="AG1358" s="226"/>
      <c r="AQ1358" s="226"/>
    </row>
    <row r="1359" spans="26:43" ht="15">
      <c r="Z1359" s="230"/>
      <c r="AB1359" s="226"/>
      <c r="AG1359" s="226"/>
      <c r="AQ1359" s="226"/>
    </row>
    <row r="1360" spans="26:43" ht="15">
      <c r="Z1360" s="230"/>
      <c r="AB1360" s="226"/>
      <c r="AG1360" s="226"/>
      <c r="AQ1360" s="226"/>
    </row>
    <row r="1361" spans="26:43" ht="15">
      <c r="Z1361" s="230"/>
      <c r="AB1361" s="226"/>
      <c r="AG1361" s="226"/>
      <c r="AQ1361" s="226"/>
    </row>
    <row r="1362" spans="26:43" ht="15">
      <c r="Z1362" s="230"/>
      <c r="AB1362" s="226"/>
      <c r="AG1362" s="226"/>
      <c r="AQ1362" s="226"/>
    </row>
    <row r="1363" spans="26:43" ht="15">
      <c r="Z1363" s="230"/>
      <c r="AB1363" s="226"/>
      <c r="AG1363" s="226"/>
      <c r="AQ1363" s="226"/>
    </row>
    <row r="1364" spans="26:43" ht="15">
      <c r="Z1364" s="230"/>
      <c r="AB1364" s="226"/>
      <c r="AG1364" s="226"/>
      <c r="AQ1364" s="226"/>
    </row>
    <row r="1365" spans="26:43" ht="15">
      <c r="Z1365" s="230"/>
      <c r="AB1365" s="226"/>
      <c r="AG1365" s="226"/>
      <c r="AQ1365" s="226"/>
    </row>
    <row r="1366" spans="26:43" ht="15">
      <c r="Z1366" s="230"/>
      <c r="AB1366" s="226"/>
      <c r="AG1366" s="226"/>
      <c r="AQ1366" s="226"/>
    </row>
    <row r="1367" spans="26:43" ht="15">
      <c r="Z1367" s="230"/>
      <c r="AB1367" s="226"/>
      <c r="AG1367" s="226"/>
      <c r="AQ1367" s="226"/>
    </row>
    <row r="1368" spans="26:43" ht="15">
      <c r="Z1368" s="230"/>
      <c r="AB1368" s="226"/>
      <c r="AG1368" s="226"/>
      <c r="AQ1368" s="226"/>
    </row>
    <row r="1369" spans="26:43" ht="15">
      <c r="Z1369" s="230"/>
      <c r="AB1369" s="226"/>
      <c r="AG1369" s="226"/>
      <c r="AQ1369" s="226"/>
    </row>
    <row r="1370" spans="26:43" ht="15">
      <c r="Z1370" s="230"/>
      <c r="AB1370" s="226"/>
      <c r="AG1370" s="226"/>
      <c r="AQ1370" s="226"/>
    </row>
    <row r="1371" spans="26:43" ht="15">
      <c r="Z1371" s="230"/>
      <c r="AB1371" s="226"/>
      <c r="AG1371" s="226"/>
      <c r="AQ1371" s="226"/>
    </row>
    <row r="1372" spans="26:43" ht="15">
      <c r="Z1372" s="230"/>
      <c r="AB1372" s="226"/>
      <c r="AG1372" s="226"/>
      <c r="AQ1372" s="226"/>
    </row>
    <row r="1373" spans="26:43" ht="15">
      <c r="Z1373" s="230"/>
      <c r="AB1373" s="226"/>
      <c r="AG1373" s="226"/>
      <c r="AQ1373" s="226"/>
    </row>
    <row r="1374" spans="26:43" ht="15">
      <c r="Z1374" s="230"/>
      <c r="AB1374" s="226"/>
      <c r="AG1374" s="226"/>
      <c r="AQ1374" s="226"/>
    </row>
    <row r="1375" spans="26:43" ht="15">
      <c r="Z1375" s="230"/>
      <c r="AB1375" s="226"/>
      <c r="AG1375" s="226"/>
      <c r="AQ1375" s="226"/>
    </row>
    <row r="1376" spans="26:43" ht="15">
      <c r="Z1376" s="230"/>
      <c r="AB1376" s="226"/>
      <c r="AG1376" s="226"/>
      <c r="AQ1376" s="226"/>
    </row>
    <row r="1377" spans="26:43" ht="15">
      <c r="Z1377" s="230"/>
      <c r="AB1377" s="226"/>
      <c r="AG1377" s="226"/>
      <c r="AQ1377" s="226"/>
    </row>
    <row r="1378" spans="26:43" ht="15">
      <c r="Z1378" s="230"/>
      <c r="AB1378" s="226"/>
      <c r="AG1378" s="226"/>
      <c r="AQ1378" s="226"/>
    </row>
    <row r="1379" spans="26:43" ht="15">
      <c r="Z1379" s="230"/>
      <c r="AB1379" s="226"/>
      <c r="AG1379" s="226"/>
      <c r="AQ1379" s="226"/>
    </row>
    <row r="1380" spans="26:43" ht="15">
      <c r="Z1380" s="230"/>
      <c r="AB1380" s="226"/>
      <c r="AG1380" s="226"/>
      <c r="AQ1380" s="226"/>
    </row>
    <row r="1381" spans="26:43" ht="15">
      <c r="Z1381" s="230"/>
      <c r="AB1381" s="226"/>
      <c r="AG1381" s="226"/>
      <c r="AQ1381" s="226"/>
    </row>
    <row r="1382" spans="26:43" ht="15">
      <c r="Z1382" s="230"/>
      <c r="AB1382" s="226"/>
      <c r="AG1382" s="226"/>
      <c r="AQ1382" s="226"/>
    </row>
    <row r="1383" spans="26:43" ht="15">
      <c r="Z1383" s="230"/>
      <c r="AB1383" s="226"/>
      <c r="AG1383" s="226"/>
      <c r="AQ1383" s="226"/>
    </row>
    <row r="1384" spans="26:43" ht="15">
      <c r="Z1384" s="230"/>
      <c r="AB1384" s="226"/>
      <c r="AG1384" s="226"/>
      <c r="AQ1384" s="226"/>
    </row>
    <row r="1385" spans="26:43" ht="15">
      <c r="Z1385" s="230"/>
      <c r="AB1385" s="226"/>
      <c r="AG1385" s="226"/>
      <c r="AQ1385" s="226"/>
    </row>
    <row r="1386" spans="26:43" ht="15">
      <c r="Z1386" s="230"/>
      <c r="AB1386" s="226"/>
      <c r="AG1386" s="226"/>
      <c r="AQ1386" s="226"/>
    </row>
    <row r="1387" spans="26:43" ht="15">
      <c r="Z1387" s="230"/>
      <c r="AB1387" s="226"/>
      <c r="AG1387" s="226"/>
      <c r="AQ1387" s="226"/>
    </row>
    <row r="1388" spans="26:43" ht="15">
      <c r="Z1388" s="230"/>
      <c r="AB1388" s="226"/>
      <c r="AG1388" s="226"/>
      <c r="AQ1388" s="226"/>
    </row>
    <row r="1389" spans="26:43" ht="15">
      <c r="Z1389" s="230"/>
      <c r="AB1389" s="226"/>
      <c r="AG1389" s="226"/>
      <c r="AQ1389" s="226"/>
    </row>
    <row r="1390" spans="26:43" ht="15">
      <c r="Z1390" s="230"/>
      <c r="AB1390" s="226"/>
      <c r="AG1390" s="226"/>
      <c r="AQ1390" s="226"/>
    </row>
    <row r="1391" spans="26:43" ht="15">
      <c r="Z1391" s="230"/>
      <c r="AB1391" s="226"/>
      <c r="AG1391" s="226"/>
      <c r="AQ1391" s="226"/>
    </row>
    <row r="1392" spans="26:43" ht="15">
      <c r="Z1392" s="230"/>
      <c r="AB1392" s="226"/>
      <c r="AG1392" s="226"/>
      <c r="AQ1392" s="226"/>
    </row>
    <row r="1393" spans="26:43" ht="15">
      <c r="Z1393" s="230"/>
      <c r="AB1393" s="226"/>
      <c r="AG1393" s="226"/>
      <c r="AQ1393" s="226"/>
    </row>
    <row r="1394" spans="26:43" ht="15">
      <c r="Z1394" s="230"/>
      <c r="AB1394" s="226"/>
      <c r="AG1394" s="226"/>
      <c r="AQ1394" s="226"/>
    </row>
    <row r="1395" spans="26:43" ht="15">
      <c r="Z1395" s="230"/>
      <c r="AB1395" s="226"/>
      <c r="AG1395" s="226"/>
      <c r="AQ1395" s="226"/>
    </row>
    <row r="1396" spans="26:43" ht="15">
      <c r="Z1396" s="230"/>
      <c r="AB1396" s="226"/>
      <c r="AG1396" s="226"/>
      <c r="AQ1396" s="226"/>
    </row>
    <row r="1397" spans="26:43" ht="15">
      <c r="Z1397" s="230"/>
      <c r="AB1397" s="226"/>
      <c r="AG1397" s="226"/>
      <c r="AQ1397" s="226"/>
    </row>
    <row r="1398" spans="26:43" ht="15">
      <c r="Z1398" s="230"/>
      <c r="AB1398" s="226"/>
      <c r="AG1398" s="226"/>
      <c r="AQ1398" s="226"/>
    </row>
    <row r="1399" spans="26:43" ht="15">
      <c r="Z1399" s="230"/>
      <c r="AB1399" s="226"/>
      <c r="AG1399" s="226"/>
      <c r="AQ1399" s="226"/>
    </row>
    <row r="1400" spans="26:43" ht="15">
      <c r="Z1400" s="230"/>
      <c r="AB1400" s="226"/>
      <c r="AG1400" s="226"/>
      <c r="AQ1400" s="226"/>
    </row>
    <row r="1401" spans="26:43" ht="15">
      <c r="Z1401" s="230"/>
      <c r="AB1401" s="226"/>
      <c r="AG1401" s="226"/>
      <c r="AQ1401" s="226"/>
    </row>
    <row r="1402" spans="26:43" ht="15">
      <c r="Z1402" s="230"/>
      <c r="AB1402" s="226"/>
      <c r="AG1402" s="226"/>
      <c r="AQ1402" s="226"/>
    </row>
    <row r="1403" spans="26:43" ht="15">
      <c r="Z1403" s="230"/>
      <c r="AB1403" s="226"/>
      <c r="AG1403" s="226"/>
      <c r="AQ1403" s="226"/>
    </row>
    <row r="1404" spans="26:43" ht="15">
      <c r="Z1404" s="230"/>
      <c r="AB1404" s="226"/>
      <c r="AG1404" s="226"/>
      <c r="AQ1404" s="226"/>
    </row>
    <row r="1405" spans="26:43" ht="15">
      <c r="Z1405" s="230"/>
      <c r="AB1405" s="226"/>
      <c r="AG1405" s="226"/>
      <c r="AQ1405" s="226"/>
    </row>
    <row r="1406" spans="26:43" ht="15">
      <c r="Z1406" s="230"/>
      <c r="AB1406" s="226"/>
      <c r="AG1406" s="226"/>
      <c r="AQ1406" s="226"/>
    </row>
    <row r="1407" spans="26:43" ht="15">
      <c r="Z1407" s="230"/>
      <c r="AB1407" s="226"/>
      <c r="AG1407" s="226"/>
      <c r="AQ1407" s="226"/>
    </row>
    <row r="1408" spans="26:43" ht="15">
      <c r="Z1408" s="230"/>
      <c r="AB1408" s="226"/>
      <c r="AG1408" s="226"/>
      <c r="AQ1408" s="226"/>
    </row>
    <row r="1409" spans="26:43" ht="15">
      <c r="Z1409" s="230"/>
      <c r="AB1409" s="226"/>
      <c r="AG1409" s="226"/>
      <c r="AQ1409" s="226"/>
    </row>
    <row r="1410" spans="26:43" ht="15">
      <c r="Z1410" s="230"/>
      <c r="AB1410" s="226"/>
      <c r="AG1410" s="226"/>
      <c r="AQ1410" s="226"/>
    </row>
    <row r="1411" spans="26:43" ht="15">
      <c r="Z1411" s="230"/>
      <c r="AB1411" s="226"/>
      <c r="AG1411" s="226"/>
      <c r="AQ1411" s="226"/>
    </row>
    <row r="1412" spans="26:43" ht="15">
      <c r="Z1412" s="230"/>
      <c r="AB1412" s="226"/>
      <c r="AG1412" s="226"/>
      <c r="AQ1412" s="226"/>
    </row>
    <row r="1413" spans="26:43" ht="15">
      <c r="Z1413" s="230"/>
      <c r="AB1413" s="226"/>
      <c r="AG1413" s="226"/>
      <c r="AQ1413" s="226"/>
    </row>
    <row r="1414" spans="26:43" ht="15">
      <c r="Z1414" s="230"/>
      <c r="AB1414" s="226"/>
      <c r="AG1414" s="226"/>
      <c r="AQ1414" s="226"/>
    </row>
    <row r="1415" spans="26:43" ht="15">
      <c r="Z1415" s="230"/>
      <c r="AB1415" s="226"/>
      <c r="AG1415" s="226"/>
      <c r="AQ1415" s="226"/>
    </row>
    <row r="1416" spans="26:43" ht="15">
      <c r="Z1416" s="230"/>
      <c r="AB1416" s="226"/>
      <c r="AG1416" s="226"/>
      <c r="AQ1416" s="226"/>
    </row>
    <row r="1417" spans="26:43" ht="15">
      <c r="Z1417" s="230"/>
      <c r="AB1417" s="226"/>
      <c r="AG1417" s="226"/>
      <c r="AQ1417" s="226"/>
    </row>
    <row r="1418" spans="26:43" ht="15">
      <c r="Z1418" s="230"/>
      <c r="AB1418" s="226"/>
      <c r="AG1418" s="226"/>
      <c r="AQ1418" s="226"/>
    </row>
    <row r="1419" spans="26:43" ht="15">
      <c r="Z1419" s="230"/>
      <c r="AB1419" s="226"/>
      <c r="AG1419" s="226"/>
      <c r="AQ1419" s="226"/>
    </row>
    <row r="1420" spans="26:43" ht="15">
      <c r="Z1420" s="230"/>
      <c r="AB1420" s="226"/>
      <c r="AG1420" s="226"/>
      <c r="AQ1420" s="226"/>
    </row>
    <row r="1421" spans="26:43" ht="15">
      <c r="Z1421" s="230"/>
      <c r="AB1421" s="226"/>
      <c r="AG1421" s="226"/>
      <c r="AQ1421" s="226"/>
    </row>
    <row r="1422" spans="26:43" ht="15">
      <c r="Z1422" s="230"/>
      <c r="AB1422" s="226"/>
      <c r="AG1422" s="226"/>
      <c r="AQ1422" s="226"/>
    </row>
    <row r="1423" spans="26:43" ht="15">
      <c r="Z1423" s="230"/>
      <c r="AB1423" s="226"/>
      <c r="AG1423" s="226"/>
      <c r="AQ1423" s="226"/>
    </row>
    <row r="1424" spans="26:43" ht="15">
      <c r="Z1424" s="230"/>
      <c r="AB1424" s="226"/>
      <c r="AG1424" s="226"/>
      <c r="AQ1424" s="226"/>
    </row>
    <row r="1425" spans="26:43" ht="15">
      <c r="Z1425" s="230"/>
      <c r="AB1425" s="226"/>
      <c r="AG1425" s="226"/>
      <c r="AQ1425" s="226"/>
    </row>
    <row r="1426" spans="26:43" ht="15">
      <c r="Z1426" s="230"/>
      <c r="AB1426" s="226"/>
      <c r="AG1426" s="226"/>
      <c r="AQ1426" s="226"/>
    </row>
    <row r="1427" spans="26:43" ht="15">
      <c r="Z1427" s="230"/>
      <c r="AB1427" s="226"/>
      <c r="AG1427" s="226"/>
      <c r="AQ1427" s="226"/>
    </row>
    <row r="1428" spans="26:43" ht="15">
      <c r="Z1428" s="230"/>
      <c r="AB1428" s="226"/>
      <c r="AG1428" s="226"/>
      <c r="AQ1428" s="226"/>
    </row>
    <row r="1429" spans="26:43" ht="15">
      <c r="Z1429" s="230"/>
      <c r="AB1429" s="226"/>
      <c r="AG1429" s="226"/>
      <c r="AQ1429" s="226"/>
    </row>
    <row r="1430" spans="26:43" ht="15">
      <c r="Z1430" s="230"/>
      <c r="AB1430" s="226"/>
      <c r="AG1430" s="226"/>
      <c r="AQ1430" s="226"/>
    </row>
    <row r="1431" spans="26:43" ht="15">
      <c r="Z1431" s="230"/>
      <c r="AB1431" s="226"/>
      <c r="AG1431" s="226"/>
      <c r="AQ1431" s="226"/>
    </row>
    <row r="1432" spans="26:43" ht="15">
      <c r="Z1432" s="230"/>
      <c r="AB1432" s="226"/>
      <c r="AG1432" s="226"/>
      <c r="AQ1432" s="226"/>
    </row>
    <row r="1433" spans="26:43" ht="15">
      <c r="Z1433" s="230"/>
      <c r="AB1433" s="226"/>
      <c r="AG1433" s="226"/>
      <c r="AQ1433" s="226"/>
    </row>
    <row r="1434" spans="26:43" ht="15">
      <c r="Z1434" s="230"/>
      <c r="AB1434" s="226"/>
      <c r="AG1434" s="226"/>
      <c r="AQ1434" s="226"/>
    </row>
    <row r="1435" spans="26:43" ht="15">
      <c r="Z1435" s="230"/>
      <c r="AB1435" s="226"/>
      <c r="AG1435" s="226"/>
      <c r="AQ1435" s="226"/>
    </row>
    <row r="1436" spans="26:43" ht="15">
      <c r="Z1436" s="230"/>
      <c r="AB1436" s="226"/>
      <c r="AG1436" s="226"/>
      <c r="AQ1436" s="226"/>
    </row>
    <row r="1437" spans="26:43" ht="15">
      <c r="Z1437" s="230"/>
      <c r="AB1437" s="226"/>
      <c r="AG1437" s="226"/>
      <c r="AQ1437" s="226"/>
    </row>
    <row r="1438" spans="26:43" ht="15">
      <c r="Z1438" s="230"/>
      <c r="AB1438" s="226"/>
      <c r="AG1438" s="226"/>
      <c r="AQ1438" s="226"/>
    </row>
    <row r="1439" spans="26:43" ht="15">
      <c r="Z1439" s="230"/>
      <c r="AB1439" s="226"/>
      <c r="AG1439" s="226"/>
      <c r="AQ1439" s="226"/>
    </row>
    <row r="1440" spans="26:43" ht="15">
      <c r="Z1440" s="230"/>
      <c r="AB1440" s="226"/>
      <c r="AG1440" s="226"/>
      <c r="AQ1440" s="226"/>
    </row>
    <row r="1441" spans="26:43" ht="15">
      <c r="Z1441" s="230"/>
      <c r="AB1441" s="226"/>
      <c r="AG1441" s="226"/>
      <c r="AQ1441" s="226"/>
    </row>
    <row r="1442" spans="26:43" ht="15">
      <c r="Z1442" s="230"/>
      <c r="AB1442" s="226"/>
      <c r="AG1442" s="226"/>
      <c r="AQ1442" s="226"/>
    </row>
    <row r="1443" spans="26:43" ht="15">
      <c r="Z1443" s="230"/>
      <c r="AB1443" s="226"/>
      <c r="AG1443" s="226"/>
      <c r="AQ1443" s="226"/>
    </row>
    <row r="1444" spans="26:43" ht="15">
      <c r="Z1444" s="230"/>
      <c r="AB1444" s="226"/>
      <c r="AG1444" s="226"/>
      <c r="AQ1444" s="226"/>
    </row>
    <row r="1445" spans="26:43" ht="15">
      <c r="Z1445" s="230"/>
      <c r="AB1445" s="226"/>
      <c r="AG1445" s="226"/>
      <c r="AQ1445" s="226"/>
    </row>
    <row r="1446" spans="26:43" ht="15">
      <c r="Z1446" s="230"/>
      <c r="AB1446" s="226"/>
      <c r="AG1446" s="226"/>
      <c r="AQ1446" s="226"/>
    </row>
    <row r="1447" spans="26:43" ht="15">
      <c r="Z1447" s="230"/>
      <c r="AB1447" s="226"/>
      <c r="AG1447" s="226"/>
      <c r="AQ1447" s="226"/>
    </row>
    <row r="1448" spans="26:43" ht="15">
      <c r="Z1448" s="230"/>
      <c r="AB1448" s="226"/>
      <c r="AG1448" s="226"/>
      <c r="AQ1448" s="226"/>
    </row>
    <row r="1449" spans="26:43" ht="15">
      <c r="Z1449" s="230"/>
      <c r="AB1449" s="226"/>
      <c r="AG1449" s="226"/>
      <c r="AQ1449" s="226"/>
    </row>
    <row r="1450" spans="26:43" ht="15">
      <c r="Z1450" s="230"/>
      <c r="AB1450" s="226"/>
      <c r="AG1450" s="226"/>
      <c r="AQ1450" s="226"/>
    </row>
    <row r="1451" spans="26:43" ht="15">
      <c r="Z1451" s="230"/>
      <c r="AB1451" s="226"/>
      <c r="AG1451" s="226"/>
      <c r="AQ1451" s="226"/>
    </row>
    <row r="1452" spans="26:43" ht="15">
      <c r="Z1452" s="230"/>
      <c r="AB1452" s="226"/>
      <c r="AG1452" s="226"/>
      <c r="AQ1452" s="226"/>
    </row>
    <row r="1453" spans="26:43" ht="15">
      <c r="Z1453" s="230"/>
      <c r="AB1453" s="226"/>
      <c r="AG1453" s="226"/>
      <c r="AQ1453" s="226"/>
    </row>
    <row r="1454" spans="26:43" ht="15">
      <c r="Z1454" s="230"/>
      <c r="AB1454" s="226"/>
      <c r="AG1454" s="226"/>
      <c r="AQ1454" s="226"/>
    </row>
    <row r="1455" spans="26:43" ht="15">
      <c r="Z1455" s="230"/>
      <c r="AB1455" s="226"/>
      <c r="AG1455" s="226"/>
      <c r="AQ1455" s="226"/>
    </row>
    <row r="1456" spans="26:43" ht="15">
      <c r="Z1456" s="230"/>
      <c r="AB1456" s="226"/>
      <c r="AG1456" s="226"/>
      <c r="AQ1456" s="226"/>
    </row>
    <row r="1457" spans="26:43" ht="15">
      <c r="Z1457" s="230"/>
      <c r="AB1457" s="226"/>
      <c r="AG1457" s="226"/>
      <c r="AQ1457" s="226"/>
    </row>
    <row r="1458" spans="26:43" ht="15">
      <c r="Z1458" s="230"/>
      <c r="AB1458" s="226"/>
      <c r="AG1458" s="226"/>
      <c r="AQ1458" s="226"/>
    </row>
    <row r="1459" spans="26:43" ht="15">
      <c r="Z1459" s="230"/>
      <c r="AB1459" s="226"/>
      <c r="AG1459" s="226"/>
      <c r="AQ1459" s="226"/>
    </row>
    <row r="1460" spans="26:43" ht="15">
      <c r="Z1460" s="230"/>
      <c r="AB1460" s="226"/>
      <c r="AG1460" s="226"/>
      <c r="AQ1460" s="226"/>
    </row>
    <row r="1461" spans="26:43" ht="15">
      <c r="Z1461" s="230"/>
      <c r="AB1461" s="226"/>
      <c r="AG1461" s="226"/>
      <c r="AQ1461" s="226"/>
    </row>
    <row r="1462" spans="26:43" ht="15">
      <c r="Z1462" s="230"/>
      <c r="AB1462" s="226"/>
      <c r="AG1462" s="226"/>
      <c r="AQ1462" s="226"/>
    </row>
    <row r="1463" spans="26:43" ht="15">
      <c r="Z1463" s="230"/>
      <c r="AB1463" s="226"/>
      <c r="AG1463" s="226"/>
      <c r="AQ1463" s="226"/>
    </row>
    <row r="1464" spans="26:43" ht="15">
      <c r="Z1464" s="230"/>
      <c r="AB1464" s="226"/>
      <c r="AG1464" s="226"/>
      <c r="AQ1464" s="226"/>
    </row>
    <row r="1465" spans="26:43" ht="15">
      <c r="Z1465" s="230"/>
      <c r="AB1465" s="226"/>
      <c r="AG1465" s="226"/>
      <c r="AQ1465" s="226"/>
    </row>
    <row r="1466" spans="26:43" ht="15">
      <c r="Z1466" s="230"/>
      <c r="AB1466" s="226"/>
      <c r="AG1466" s="226"/>
      <c r="AQ1466" s="226"/>
    </row>
    <row r="1467" spans="26:43" ht="15">
      <c r="Z1467" s="230"/>
      <c r="AB1467" s="226"/>
      <c r="AG1467" s="226"/>
      <c r="AQ1467" s="226"/>
    </row>
    <row r="1468" spans="26:43" ht="15">
      <c r="Z1468" s="230"/>
      <c r="AB1468" s="226"/>
      <c r="AG1468" s="226"/>
      <c r="AQ1468" s="226"/>
    </row>
    <row r="1469" spans="26:43" ht="15">
      <c r="Z1469" s="230"/>
      <c r="AB1469" s="226"/>
      <c r="AG1469" s="226"/>
      <c r="AQ1469" s="226"/>
    </row>
    <row r="1470" spans="26:43" ht="15">
      <c r="Z1470" s="230"/>
      <c r="AB1470" s="226"/>
      <c r="AG1470" s="226"/>
      <c r="AQ1470" s="226"/>
    </row>
    <row r="1471" spans="26:43" ht="15">
      <c r="Z1471" s="230"/>
      <c r="AB1471" s="226"/>
      <c r="AG1471" s="226"/>
      <c r="AQ1471" s="226"/>
    </row>
    <row r="1472" spans="26:43" ht="15">
      <c r="Z1472" s="230"/>
      <c r="AB1472" s="226"/>
      <c r="AG1472" s="226"/>
      <c r="AQ1472" s="226"/>
    </row>
    <row r="1473" spans="26:43" ht="15">
      <c r="Z1473" s="230"/>
      <c r="AB1473" s="226"/>
      <c r="AG1473" s="226"/>
      <c r="AQ1473" s="226"/>
    </row>
    <row r="1474" spans="26:43" ht="15">
      <c r="Z1474" s="230"/>
      <c r="AB1474" s="226"/>
      <c r="AG1474" s="226"/>
      <c r="AQ1474" s="226"/>
    </row>
    <row r="1475" spans="26:43" ht="15">
      <c r="Z1475" s="230"/>
      <c r="AB1475" s="226"/>
      <c r="AG1475" s="226"/>
      <c r="AQ1475" s="226"/>
    </row>
    <row r="1476" spans="26:43" ht="15">
      <c r="Z1476" s="230"/>
      <c r="AB1476" s="226"/>
      <c r="AG1476" s="226"/>
      <c r="AQ1476" s="226"/>
    </row>
    <row r="1477" spans="26:43" ht="15">
      <c r="Z1477" s="230"/>
      <c r="AB1477" s="226"/>
      <c r="AG1477" s="226"/>
      <c r="AQ1477" s="226"/>
    </row>
    <row r="1478" spans="26:43" ht="15">
      <c r="Z1478" s="230"/>
      <c r="AB1478" s="226"/>
      <c r="AG1478" s="226"/>
      <c r="AQ1478" s="226"/>
    </row>
    <row r="1479" spans="26:43" ht="15">
      <c r="Z1479" s="230"/>
      <c r="AB1479" s="226"/>
      <c r="AG1479" s="226"/>
      <c r="AQ1479" s="226"/>
    </row>
    <row r="1480" spans="26:43" ht="15">
      <c r="Z1480" s="230"/>
      <c r="AB1480" s="226"/>
      <c r="AG1480" s="226"/>
      <c r="AQ1480" s="226"/>
    </row>
    <row r="1481" spans="26:43" ht="15">
      <c r="Z1481" s="230"/>
      <c r="AB1481" s="226"/>
      <c r="AG1481" s="226"/>
      <c r="AQ1481" s="226"/>
    </row>
    <row r="1482" spans="26:43" ht="15">
      <c r="Z1482" s="230"/>
      <c r="AB1482" s="226"/>
      <c r="AG1482" s="226"/>
      <c r="AQ1482" s="226"/>
    </row>
    <row r="1483" spans="26:43" ht="15">
      <c r="Z1483" s="230"/>
      <c r="AB1483" s="226"/>
      <c r="AG1483" s="226"/>
      <c r="AQ1483" s="226"/>
    </row>
    <row r="1484" spans="26:43" ht="15">
      <c r="Z1484" s="230"/>
      <c r="AB1484" s="226"/>
      <c r="AG1484" s="226"/>
      <c r="AQ1484" s="226"/>
    </row>
    <row r="1485" spans="26:43" ht="15">
      <c r="Z1485" s="230"/>
      <c r="AB1485" s="226"/>
      <c r="AG1485" s="226"/>
      <c r="AQ1485" s="226"/>
    </row>
    <row r="1486" spans="26:43" ht="15">
      <c r="Z1486" s="230"/>
      <c r="AB1486" s="226"/>
      <c r="AG1486" s="226"/>
      <c r="AQ1486" s="226"/>
    </row>
    <row r="1487" spans="26:43" ht="15">
      <c r="Z1487" s="230"/>
      <c r="AB1487" s="226"/>
      <c r="AG1487" s="226"/>
      <c r="AQ1487" s="226"/>
    </row>
    <row r="1488" spans="26:43" ht="15">
      <c r="Z1488" s="230"/>
      <c r="AB1488" s="226"/>
      <c r="AG1488" s="226"/>
      <c r="AQ1488" s="226"/>
    </row>
    <row r="1489" spans="26:43" ht="15">
      <c r="Z1489" s="230"/>
      <c r="AB1489" s="226"/>
      <c r="AG1489" s="226"/>
      <c r="AQ1489" s="226"/>
    </row>
    <row r="1490" spans="26:43" ht="15">
      <c r="Z1490" s="230"/>
      <c r="AB1490" s="226"/>
      <c r="AG1490" s="226"/>
      <c r="AQ1490" s="226"/>
    </row>
    <row r="1491" spans="26:43" ht="15">
      <c r="Z1491" s="230"/>
      <c r="AB1491" s="226"/>
      <c r="AG1491" s="226"/>
      <c r="AQ1491" s="226"/>
    </row>
    <row r="1492" spans="26:43" ht="15">
      <c r="Z1492" s="230"/>
      <c r="AB1492" s="226"/>
      <c r="AG1492" s="226"/>
      <c r="AQ1492" s="226"/>
    </row>
    <row r="1493" spans="26:43" ht="15">
      <c r="Z1493" s="230"/>
      <c r="AB1493" s="226"/>
      <c r="AG1493" s="226"/>
      <c r="AQ1493" s="226"/>
    </row>
    <row r="1494" spans="26:43" ht="15">
      <c r="Z1494" s="230"/>
      <c r="AB1494" s="226"/>
      <c r="AG1494" s="226"/>
      <c r="AQ1494" s="226"/>
    </row>
    <row r="1495" spans="26:43" ht="15">
      <c r="Z1495" s="230"/>
      <c r="AB1495" s="226"/>
      <c r="AG1495" s="226"/>
      <c r="AQ1495" s="226"/>
    </row>
    <row r="1496" spans="26:43" ht="15">
      <c r="Z1496" s="230"/>
      <c r="AB1496" s="226"/>
      <c r="AG1496" s="226"/>
      <c r="AQ1496" s="226"/>
    </row>
    <row r="1497" spans="26:43" ht="15">
      <c r="Z1497" s="230"/>
      <c r="AB1497" s="226"/>
      <c r="AG1497" s="226"/>
      <c r="AQ1497" s="226"/>
    </row>
    <row r="1498" spans="26:43" ht="15">
      <c r="Z1498" s="230"/>
      <c r="AB1498" s="226"/>
      <c r="AG1498" s="226"/>
      <c r="AQ1498" s="226"/>
    </row>
    <row r="1499" spans="26:43" ht="15">
      <c r="Z1499" s="230"/>
      <c r="AB1499" s="226"/>
      <c r="AG1499" s="226"/>
      <c r="AQ1499" s="226"/>
    </row>
    <row r="1500" spans="26:43" ht="15">
      <c r="Z1500" s="230"/>
      <c r="AB1500" s="226"/>
      <c r="AG1500" s="226"/>
      <c r="AQ1500" s="226"/>
    </row>
    <row r="1501" spans="26:43" ht="15">
      <c r="Z1501" s="230"/>
      <c r="AB1501" s="226"/>
      <c r="AG1501" s="226"/>
      <c r="AQ1501" s="226"/>
    </row>
    <row r="1502" spans="26:43" ht="15">
      <c r="Z1502" s="230"/>
      <c r="AB1502" s="226"/>
      <c r="AG1502" s="226"/>
      <c r="AQ1502" s="226"/>
    </row>
    <row r="1503" spans="26:43" ht="15">
      <c r="Z1503" s="230"/>
      <c r="AB1503" s="226"/>
      <c r="AG1503" s="226"/>
      <c r="AQ1503" s="226"/>
    </row>
    <row r="1504" spans="26:43" ht="15">
      <c r="Z1504" s="230"/>
      <c r="AB1504" s="226"/>
      <c r="AG1504" s="226"/>
      <c r="AQ1504" s="226"/>
    </row>
    <row r="1505" spans="26:43" ht="15">
      <c r="Z1505" s="230"/>
      <c r="AB1505" s="226"/>
      <c r="AG1505" s="226"/>
      <c r="AQ1505" s="226"/>
    </row>
    <row r="1506" spans="26:43" ht="15">
      <c r="Z1506" s="230"/>
      <c r="AB1506" s="226"/>
      <c r="AG1506" s="226"/>
      <c r="AQ1506" s="226"/>
    </row>
    <row r="1507" spans="26:43" ht="15">
      <c r="Z1507" s="230"/>
      <c r="AB1507" s="226"/>
      <c r="AG1507" s="226"/>
      <c r="AQ1507" s="226"/>
    </row>
    <row r="1508" spans="26:43" ht="15">
      <c r="Z1508" s="230"/>
      <c r="AB1508" s="226"/>
      <c r="AG1508" s="226"/>
      <c r="AQ1508" s="226"/>
    </row>
    <row r="1509" spans="26:43" ht="15">
      <c r="Z1509" s="230"/>
      <c r="AB1509" s="226"/>
      <c r="AG1509" s="226"/>
      <c r="AQ1509" s="226"/>
    </row>
    <row r="1510" spans="26:43" ht="15">
      <c r="Z1510" s="230"/>
      <c r="AB1510" s="226"/>
      <c r="AG1510" s="226"/>
      <c r="AQ1510" s="226"/>
    </row>
    <row r="1511" spans="26:43" ht="15">
      <c r="Z1511" s="230"/>
      <c r="AB1511" s="226"/>
      <c r="AG1511" s="226"/>
      <c r="AQ1511" s="226"/>
    </row>
    <row r="1512" spans="26:43" ht="15">
      <c r="Z1512" s="230"/>
      <c r="AB1512" s="226"/>
      <c r="AG1512" s="226"/>
      <c r="AQ1512" s="226"/>
    </row>
    <row r="1513" spans="26:43" ht="15">
      <c r="Z1513" s="230"/>
      <c r="AB1513" s="226"/>
      <c r="AG1513" s="226"/>
      <c r="AQ1513" s="226"/>
    </row>
    <row r="1514" spans="26:43" ht="15">
      <c r="Z1514" s="230"/>
      <c r="AB1514" s="226"/>
      <c r="AG1514" s="226"/>
      <c r="AQ1514" s="226"/>
    </row>
    <row r="1515" spans="26:43" ht="15">
      <c r="Z1515" s="230"/>
      <c r="AB1515" s="226"/>
      <c r="AG1515" s="226"/>
      <c r="AQ1515" s="226"/>
    </row>
    <row r="1516" spans="26:43" ht="15">
      <c r="Z1516" s="230"/>
      <c r="AB1516" s="226"/>
      <c r="AG1516" s="226"/>
      <c r="AQ1516" s="226"/>
    </row>
    <row r="1517" spans="26:43" ht="15">
      <c r="Z1517" s="230"/>
      <c r="AB1517" s="226"/>
      <c r="AG1517" s="226"/>
      <c r="AQ1517" s="226"/>
    </row>
    <row r="1518" spans="26:43" ht="15">
      <c r="Z1518" s="230"/>
      <c r="AB1518" s="226"/>
      <c r="AG1518" s="226"/>
      <c r="AQ1518" s="226"/>
    </row>
    <row r="1519" spans="26:43" ht="15">
      <c r="Z1519" s="230"/>
      <c r="AB1519" s="226"/>
      <c r="AG1519" s="226"/>
      <c r="AQ1519" s="226"/>
    </row>
    <row r="1520" spans="26:43" ht="15">
      <c r="Z1520" s="230"/>
      <c r="AB1520" s="226"/>
      <c r="AG1520" s="226"/>
      <c r="AQ1520" s="226"/>
    </row>
    <row r="1521" spans="26:43" ht="15">
      <c r="Z1521" s="230"/>
      <c r="AB1521" s="226"/>
      <c r="AG1521" s="226"/>
      <c r="AQ1521" s="226"/>
    </row>
    <row r="1522" spans="26:43" ht="15">
      <c r="Z1522" s="230"/>
      <c r="AB1522" s="226"/>
      <c r="AG1522" s="226"/>
      <c r="AQ1522" s="226"/>
    </row>
    <row r="1523" spans="26:43" ht="15">
      <c r="Z1523" s="230"/>
      <c r="AB1523" s="226"/>
      <c r="AG1523" s="226"/>
      <c r="AQ1523" s="226"/>
    </row>
    <row r="1524" spans="26:43" ht="15">
      <c r="Z1524" s="230"/>
      <c r="AB1524" s="226"/>
      <c r="AG1524" s="226"/>
      <c r="AQ1524" s="226"/>
    </row>
    <row r="1525" spans="26:43" ht="15">
      <c r="Z1525" s="230"/>
      <c r="AB1525" s="226"/>
      <c r="AG1525" s="226"/>
      <c r="AQ1525" s="226"/>
    </row>
    <row r="1526" spans="26:43" ht="15">
      <c r="Z1526" s="230"/>
      <c r="AB1526" s="226"/>
      <c r="AG1526" s="226"/>
      <c r="AQ1526" s="226"/>
    </row>
    <row r="1527" spans="26:43" ht="15">
      <c r="Z1527" s="230"/>
      <c r="AB1527" s="226"/>
      <c r="AG1527" s="226"/>
      <c r="AQ1527" s="226"/>
    </row>
    <row r="1528" spans="26:43" ht="15">
      <c r="Z1528" s="230"/>
      <c r="AB1528" s="226"/>
      <c r="AG1528" s="226"/>
      <c r="AQ1528" s="226"/>
    </row>
    <row r="1529" spans="26:43" ht="15">
      <c r="Z1529" s="230"/>
      <c r="AB1529" s="226"/>
      <c r="AG1529" s="226"/>
      <c r="AQ1529" s="226"/>
    </row>
    <row r="1530" spans="26:43" ht="15">
      <c r="Z1530" s="230"/>
      <c r="AB1530" s="226"/>
      <c r="AG1530" s="226"/>
      <c r="AQ1530" s="226"/>
    </row>
    <row r="1531" spans="26:43" ht="15">
      <c r="Z1531" s="230"/>
      <c r="AB1531" s="226"/>
      <c r="AG1531" s="226"/>
      <c r="AQ1531" s="226"/>
    </row>
    <row r="1532" spans="26:43" ht="15">
      <c r="Z1532" s="230"/>
      <c r="AB1532" s="226"/>
      <c r="AG1532" s="226"/>
      <c r="AQ1532" s="226"/>
    </row>
    <row r="1533" spans="26:43" ht="15">
      <c r="Z1533" s="230"/>
      <c r="AB1533" s="226"/>
      <c r="AG1533" s="226"/>
      <c r="AQ1533" s="226"/>
    </row>
    <row r="1534" spans="26:43" ht="15">
      <c r="Z1534" s="230"/>
      <c r="AB1534" s="226"/>
      <c r="AG1534" s="226"/>
      <c r="AQ1534" s="226"/>
    </row>
    <row r="1535" spans="26:43" ht="15">
      <c r="Z1535" s="230"/>
      <c r="AB1535" s="226"/>
      <c r="AG1535" s="226"/>
      <c r="AQ1535" s="226"/>
    </row>
    <row r="1536" spans="26:43" ht="15">
      <c r="Z1536" s="230"/>
      <c r="AB1536" s="226"/>
      <c r="AG1536" s="226"/>
      <c r="AQ1536" s="226"/>
    </row>
    <row r="1537" spans="26:43" ht="15">
      <c r="Z1537" s="230"/>
      <c r="AB1537" s="226"/>
      <c r="AG1537" s="226"/>
      <c r="AQ1537" s="226"/>
    </row>
    <row r="1538" spans="26:43" ht="15">
      <c r="Z1538" s="230"/>
      <c r="AB1538" s="226"/>
      <c r="AG1538" s="226"/>
      <c r="AQ1538" s="226"/>
    </row>
    <row r="1539" spans="26:43" ht="15">
      <c r="Z1539" s="230"/>
      <c r="AB1539" s="226"/>
      <c r="AG1539" s="226"/>
      <c r="AQ1539" s="226"/>
    </row>
    <row r="1540" spans="26:43" ht="15">
      <c r="Z1540" s="230"/>
      <c r="AB1540" s="226"/>
      <c r="AG1540" s="226"/>
      <c r="AQ1540" s="226"/>
    </row>
    <row r="1541" spans="26:43" ht="15">
      <c r="Z1541" s="230"/>
      <c r="AB1541" s="226"/>
      <c r="AG1541" s="226"/>
      <c r="AQ1541" s="226"/>
    </row>
    <row r="1542" spans="26:43" ht="15">
      <c r="Z1542" s="230"/>
      <c r="AB1542" s="226"/>
      <c r="AG1542" s="226"/>
      <c r="AQ1542" s="226"/>
    </row>
    <row r="1543" spans="26:43" ht="15">
      <c r="Z1543" s="230"/>
      <c r="AB1543" s="226"/>
      <c r="AG1543" s="226"/>
      <c r="AQ1543" s="226"/>
    </row>
    <row r="1544" spans="26:43" ht="15">
      <c r="Z1544" s="230"/>
      <c r="AB1544" s="226"/>
      <c r="AG1544" s="226"/>
      <c r="AQ1544" s="226"/>
    </row>
    <row r="1545" spans="26:43" ht="15">
      <c r="Z1545" s="230"/>
      <c r="AB1545" s="226"/>
      <c r="AG1545" s="226"/>
      <c r="AQ1545" s="226"/>
    </row>
    <row r="1546" spans="26:43" ht="15">
      <c r="Z1546" s="230"/>
      <c r="AB1546" s="226"/>
      <c r="AG1546" s="226"/>
      <c r="AQ1546" s="226"/>
    </row>
    <row r="1547" spans="26:43" ht="15">
      <c r="Z1547" s="230"/>
      <c r="AB1547" s="226"/>
      <c r="AG1547" s="226"/>
      <c r="AQ1547" s="226"/>
    </row>
    <row r="1548" spans="26:43" ht="15">
      <c r="Z1548" s="230"/>
      <c r="AB1548" s="226"/>
      <c r="AG1548" s="226"/>
      <c r="AQ1548" s="226"/>
    </row>
    <row r="1549" spans="26:43" ht="15">
      <c r="Z1549" s="230"/>
      <c r="AB1549" s="226"/>
      <c r="AG1549" s="226"/>
      <c r="AQ1549" s="226"/>
    </row>
    <row r="1550" spans="26:43" ht="15">
      <c r="Z1550" s="230"/>
      <c r="AB1550" s="226"/>
      <c r="AG1550" s="226"/>
      <c r="AQ1550" s="226"/>
    </row>
    <row r="1551" spans="26:43" ht="15">
      <c r="Z1551" s="230"/>
      <c r="AB1551" s="226"/>
      <c r="AG1551" s="226"/>
      <c r="AQ1551" s="226"/>
    </row>
    <row r="1552" spans="26:43" ht="15">
      <c r="Z1552" s="230"/>
      <c r="AB1552" s="226"/>
      <c r="AG1552" s="226"/>
      <c r="AQ1552" s="226"/>
    </row>
    <row r="1553" spans="26:43" ht="15">
      <c r="Z1553" s="230"/>
      <c r="AB1553" s="226"/>
      <c r="AG1553" s="226"/>
      <c r="AQ1553" s="226"/>
    </row>
    <row r="1554" spans="26:43" ht="15">
      <c r="Z1554" s="230"/>
      <c r="AB1554" s="226"/>
      <c r="AG1554" s="226"/>
      <c r="AQ1554" s="226"/>
    </row>
    <row r="1555" spans="26:43" ht="15">
      <c r="Z1555" s="230"/>
      <c r="AB1555" s="226"/>
      <c r="AG1555" s="226"/>
      <c r="AQ1555" s="226"/>
    </row>
    <row r="1556" spans="26:43" ht="15">
      <c r="Z1556" s="230"/>
      <c r="AB1556" s="226"/>
      <c r="AG1556" s="226"/>
      <c r="AQ1556" s="226"/>
    </row>
    <row r="1557" spans="26:43" ht="15">
      <c r="Z1557" s="230"/>
      <c r="AB1557" s="226"/>
      <c r="AG1557" s="226"/>
      <c r="AQ1557" s="226"/>
    </row>
    <row r="1558" spans="26:43" ht="15">
      <c r="Z1558" s="230"/>
      <c r="AB1558" s="226"/>
      <c r="AG1558" s="226"/>
      <c r="AQ1558" s="226"/>
    </row>
    <row r="1559" spans="26:43" ht="15">
      <c r="Z1559" s="230"/>
      <c r="AB1559" s="226"/>
      <c r="AG1559" s="226"/>
      <c r="AQ1559" s="226"/>
    </row>
    <row r="1560" spans="26:43" ht="15">
      <c r="Z1560" s="230"/>
      <c r="AB1560" s="226"/>
      <c r="AG1560" s="226"/>
      <c r="AQ1560" s="226"/>
    </row>
    <row r="1561" spans="26:43" ht="15">
      <c r="Z1561" s="230"/>
      <c r="AB1561" s="226"/>
      <c r="AG1561" s="226"/>
      <c r="AQ1561" s="226"/>
    </row>
    <row r="1562" spans="26:43" ht="15">
      <c r="Z1562" s="230"/>
      <c r="AB1562" s="226"/>
      <c r="AG1562" s="226"/>
      <c r="AQ1562" s="226"/>
    </row>
    <row r="1563" spans="26:43" ht="15">
      <c r="Z1563" s="230"/>
      <c r="AB1563" s="226"/>
      <c r="AG1563" s="226"/>
      <c r="AQ1563" s="226"/>
    </row>
    <row r="1564" spans="26:43" ht="15">
      <c r="Z1564" s="230"/>
      <c r="AB1564" s="226"/>
      <c r="AG1564" s="226"/>
      <c r="AQ1564" s="226"/>
    </row>
    <row r="1565" spans="26:43" ht="15">
      <c r="Z1565" s="230"/>
      <c r="AB1565" s="226"/>
      <c r="AG1565" s="226"/>
      <c r="AQ1565" s="226"/>
    </row>
    <row r="1566" spans="26:43" ht="15">
      <c r="Z1566" s="230"/>
      <c r="AB1566" s="226"/>
      <c r="AG1566" s="226"/>
      <c r="AQ1566" s="226"/>
    </row>
    <row r="1567" spans="26:43" ht="15">
      <c r="Z1567" s="230"/>
      <c r="AB1567" s="226"/>
      <c r="AG1567" s="226"/>
      <c r="AQ1567" s="226"/>
    </row>
    <row r="1568" spans="26:43" ht="15">
      <c r="Z1568" s="230"/>
      <c r="AB1568" s="226"/>
      <c r="AG1568" s="226"/>
      <c r="AQ1568" s="226"/>
    </row>
    <row r="1569" spans="26:43" ht="15">
      <c r="Z1569" s="230"/>
      <c r="AB1569" s="226"/>
      <c r="AG1569" s="226"/>
      <c r="AQ1569" s="226"/>
    </row>
    <row r="1570" spans="26:43" ht="15">
      <c r="Z1570" s="230"/>
      <c r="AB1570" s="226"/>
      <c r="AG1570" s="226"/>
      <c r="AQ1570" s="226"/>
    </row>
    <row r="1571" spans="26:43" ht="15">
      <c r="Z1571" s="230"/>
      <c r="AB1571" s="226"/>
      <c r="AG1571" s="226"/>
      <c r="AQ1571" s="226"/>
    </row>
    <row r="1572" spans="26:43" ht="15">
      <c r="Z1572" s="230"/>
      <c r="AB1572" s="226"/>
      <c r="AG1572" s="226"/>
      <c r="AQ1572" s="226"/>
    </row>
    <row r="1573" spans="26:43" ht="15">
      <c r="Z1573" s="230"/>
      <c r="AB1573" s="226"/>
      <c r="AG1573" s="226"/>
      <c r="AQ1573" s="226"/>
    </row>
    <row r="1574" spans="26:43" ht="15">
      <c r="Z1574" s="230"/>
      <c r="AB1574" s="226"/>
      <c r="AG1574" s="226"/>
      <c r="AQ1574" s="226"/>
    </row>
    <row r="1575" spans="26:43" ht="15">
      <c r="Z1575" s="230"/>
      <c r="AB1575" s="226"/>
      <c r="AG1575" s="226"/>
      <c r="AQ1575" s="226"/>
    </row>
    <row r="1576" spans="26:43" ht="15">
      <c r="Z1576" s="230"/>
      <c r="AB1576" s="226"/>
      <c r="AG1576" s="226"/>
      <c r="AQ1576" s="226"/>
    </row>
    <row r="1577" spans="26:43" ht="15">
      <c r="Z1577" s="230"/>
      <c r="AB1577" s="226"/>
      <c r="AG1577" s="226"/>
      <c r="AQ1577" s="226"/>
    </row>
    <row r="1578" spans="26:43" ht="15">
      <c r="Z1578" s="230"/>
      <c r="AB1578" s="226"/>
      <c r="AG1578" s="226"/>
      <c r="AQ1578" s="226"/>
    </row>
    <row r="1579" spans="26:43" ht="15">
      <c r="Z1579" s="230"/>
      <c r="AB1579" s="226"/>
      <c r="AG1579" s="226"/>
      <c r="AQ1579" s="226"/>
    </row>
    <row r="1580" spans="26:43" ht="15">
      <c r="Z1580" s="230"/>
      <c r="AB1580" s="226"/>
      <c r="AG1580" s="226"/>
      <c r="AQ1580" s="226"/>
    </row>
    <row r="1581" spans="26:43" ht="15">
      <c r="Z1581" s="230"/>
      <c r="AB1581" s="226"/>
      <c r="AG1581" s="226"/>
      <c r="AQ1581" s="226"/>
    </row>
    <row r="1582" spans="26:43" ht="15">
      <c r="Z1582" s="230"/>
      <c r="AB1582" s="226"/>
      <c r="AG1582" s="226"/>
      <c r="AQ1582" s="226"/>
    </row>
    <row r="1583" spans="26:43" ht="15">
      <c r="Z1583" s="230"/>
      <c r="AB1583" s="226"/>
      <c r="AG1583" s="226"/>
      <c r="AQ1583" s="226"/>
    </row>
    <row r="1584" spans="26:43" ht="15">
      <c r="Z1584" s="230"/>
      <c r="AB1584" s="226"/>
      <c r="AG1584" s="226"/>
      <c r="AQ1584" s="226"/>
    </row>
    <row r="1585" spans="26:43" ht="15">
      <c r="Z1585" s="230"/>
      <c r="AB1585" s="226"/>
      <c r="AG1585" s="226"/>
      <c r="AQ1585" s="226"/>
    </row>
    <row r="1586" spans="26:43" ht="15">
      <c r="Z1586" s="230"/>
      <c r="AB1586" s="226"/>
      <c r="AG1586" s="226"/>
      <c r="AQ1586" s="226"/>
    </row>
    <row r="1587" spans="26:43" ht="15">
      <c r="Z1587" s="230"/>
      <c r="AB1587" s="226"/>
      <c r="AG1587" s="226"/>
      <c r="AQ1587" s="226"/>
    </row>
    <row r="1588" spans="26:43" ht="15">
      <c r="Z1588" s="230"/>
      <c r="AB1588" s="226"/>
      <c r="AG1588" s="226"/>
      <c r="AQ1588" s="226"/>
    </row>
    <row r="1589" spans="26:43" ht="15">
      <c r="Z1589" s="230"/>
      <c r="AB1589" s="226"/>
      <c r="AG1589" s="226"/>
      <c r="AQ1589" s="226"/>
    </row>
    <row r="1590" spans="26:43" ht="15">
      <c r="Z1590" s="230"/>
      <c r="AB1590" s="226"/>
      <c r="AG1590" s="226"/>
      <c r="AQ1590" s="226"/>
    </row>
    <row r="1591" spans="26:43" ht="15">
      <c r="Z1591" s="230"/>
      <c r="AB1591" s="226"/>
      <c r="AG1591" s="226"/>
      <c r="AQ1591" s="226"/>
    </row>
    <row r="1592" spans="26:43" ht="15">
      <c r="Z1592" s="230"/>
      <c r="AB1592" s="226"/>
      <c r="AG1592" s="226"/>
      <c r="AQ1592" s="226"/>
    </row>
    <row r="1593" spans="26:43" ht="15">
      <c r="Z1593" s="230"/>
      <c r="AB1593" s="226"/>
      <c r="AG1593" s="226"/>
      <c r="AQ1593" s="226"/>
    </row>
    <row r="1594" spans="26:43" ht="15">
      <c r="Z1594" s="230"/>
      <c r="AB1594" s="226"/>
      <c r="AG1594" s="226"/>
      <c r="AQ1594" s="226"/>
    </row>
    <row r="1595" spans="26:43" ht="15">
      <c r="Z1595" s="230"/>
      <c r="AB1595" s="226"/>
      <c r="AG1595" s="226"/>
      <c r="AQ1595" s="226"/>
    </row>
    <row r="1596" spans="26:43" ht="15">
      <c r="Z1596" s="230"/>
      <c r="AB1596" s="226"/>
      <c r="AG1596" s="226"/>
      <c r="AQ1596" s="226"/>
    </row>
    <row r="1597" spans="26:43" ht="15">
      <c r="Z1597" s="230"/>
      <c r="AB1597" s="226"/>
      <c r="AG1597" s="226"/>
      <c r="AQ1597" s="226"/>
    </row>
    <row r="1598" spans="26:43" ht="15">
      <c r="Z1598" s="230"/>
      <c r="AB1598" s="226"/>
      <c r="AG1598" s="226"/>
      <c r="AQ1598" s="226"/>
    </row>
    <row r="1599" spans="26:43" ht="15">
      <c r="Z1599" s="230"/>
      <c r="AB1599" s="226"/>
      <c r="AG1599" s="226"/>
      <c r="AQ1599" s="226"/>
    </row>
    <row r="1600" spans="26:43" ht="15">
      <c r="Z1600" s="230"/>
      <c r="AB1600" s="226"/>
      <c r="AG1600" s="226"/>
      <c r="AQ1600" s="226"/>
    </row>
    <row r="1601" spans="26:43" ht="15">
      <c r="Z1601" s="230"/>
      <c r="AB1601" s="226"/>
      <c r="AG1601" s="226"/>
      <c r="AQ1601" s="226"/>
    </row>
    <row r="1602" spans="26:43" ht="15">
      <c r="Z1602" s="230"/>
      <c r="AB1602" s="226"/>
      <c r="AG1602" s="226"/>
      <c r="AQ1602" s="226"/>
    </row>
    <row r="1603" spans="26:43" ht="15">
      <c r="Z1603" s="230"/>
      <c r="AB1603" s="226"/>
      <c r="AG1603" s="226"/>
      <c r="AQ1603" s="226"/>
    </row>
    <row r="1604" spans="26:43" ht="15">
      <c r="Z1604" s="230"/>
      <c r="AB1604" s="226"/>
      <c r="AG1604" s="226"/>
      <c r="AQ1604" s="226"/>
    </row>
    <row r="1605" spans="26:43" ht="15">
      <c r="Z1605" s="230"/>
      <c r="AB1605" s="226"/>
      <c r="AG1605" s="226"/>
      <c r="AQ1605" s="226"/>
    </row>
    <row r="1606" spans="26:43" ht="15">
      <c r="Z1606" s="230"/>
      <c r="AB1606" s="226"/>
      <c r="AG1606" s="226"/>
      <c r="AQ1606" s="226"/>
    </row>
    <row r="1607" spans="26:43" ht="15">
      <c r="Z1607" s="230"/>
      <c r="AB1607" s="226"/>
      <c r="AG1607" s="226"/>
      <c r="AQ1607" s="226"/>
    </row>
    <row r="1608" spans="26:43" ht="15">
      <c r="Z1608" s="230"/>
      <c r="AB1608" s="226"/>
      <c r="AG1608" s="226"/>
      <c r="AQ1608" s="226"/>
    </row>
    <row r="1609" spans="26:43" ht="15">
      <c r="Z1609" s="230"/>
      <c r="AB1609" s="226"/>
      <c r="AG1609" s="226"/>
      <c r="AQ1609" s="226"/>
    </row>
    <row r="1610" spans="26:43" ht="15">
      <c r="Z1610" s="230"/>
      <c r="AB1610" s="226"/>
      <c r="AG1610" s="226"/>
      <c r="AQ1610" s="226"/>
    </row>
    <row r="1611" spans="26:43" ht="15">
      <c r="Z1611" s="230"/>
      <c r="AB1611" s="226"/>
      <c r="AG1611" s="226"/>
      <c r="AQ1611" s="226"/>
    </row>
    <row r="1612" spans="26:43" ht="15">
      <c r="Z1612" s="230"/>
      <c r="AB1612" s="226"/>
      <c r="AG1612" s="226"/>
      <c r="AQ1612" s="226"/>
    </row>
    <row r="1613" spans="26:43" ht="15">
      <c r="Z1613" s="230"/>
      <c r="AB1613" s="226"/>
      <c r="AG1613" s="226"/>
      <c r="AQ1613" s="226"/>
    </row>
    <row r="1614" spans="26:43" ht="15">
      <c r="Z1614" s="230"/>
      <c r="AB1614" s="226"/>
      <c r="AG1614" s="226"/>
      <c r="AQ1614" s="226"/>
    </row>
    <row r="1615" spans="26:43" ht="15">
      <c r="Z1615" s="230"/>
      <c r="AB1615" s="226"/>
      <c r="AG1615" s="226"/>
      <c r="AQ1615" s="226"/>
    </row>
    <row r="1616" spans="26:43" ht="15">
      <c r="Z1616" s="230"/>
      <c r="AB1616" s="226"/>
      <c r="AG1616" s="226"/>
      <c r="AQ1616" s="226"/>
    </row>
    <row r="1617" spans="26:43" ht="15">
      <c r="Z1617" s="230"/>
      <c r="AB1617" s="226"/>
      <c r="AG1617" s="226"/>
      <c r="AQ1617" s="226"/>
    </row>
    <row r="1618" spans="26:43" ht="15">
      <c r="Z1618" s="230"/>
      <c r="AB1618" s="226"/>
      <c r="AG1618" s="226"/>
      <c r="AQ1618" s="226"/>
    </row>
    <row r="1619" spans="26:43" ht="15">
      <c r="Z1619" s="230"/>
      <c r="AB1619" s="226"/>
      <c r="AG1619" s="226"/>
      <c r="AQ1619" s="226"/>
    </row>
    <row r="1620" spans="26:43" ht="15">
      <c r="Z1620" s="230"/>
      <c r="AB1620" s="226"/>
      <c r="AG1620" s="226"/>
      <c r="AQ1620" s="226"/>
    </row>
    <row r="1621" spans="26:43" ht="15">
      <c r="Z1621" s="230"/>
      <c r="AB1621" s="226"/>
      <c r="AG1621" s="226"/>
      <c r="AQ1621" s="226"/>
    </row>
    <row r="1622" spans="26:43" ht="15">
      <c r="Z1622" s="230"/>
      <c r="AB1622" s="226"/>
      <c r="AG1622" s="226"/>
      <c r="AQ1622" s="226"/>
    </row>
    <row r="1623" spans="26:43" ht="15">
      <c r="Z1623" s="230"/>
      <c r="AB1623" s="226"/>
      <c r="AG1623" s="226"/>
      <c r="AQ1623" s="226"/>
    </row>
    <row r="1624" spans="26:43" ht="15">
      <c r="Z1624" s="230"/>
      <c r="AB1624" s="226"/>
      <c r="AG1624" s="226"/>
      <c r="AQ1624" s="226"/>
    </row>
    <row r="1625" spans="26:43" ht="15">
      <c r="Z1625" s="230"/>
      <c r="AB1625" s="226"/>
      <c r="AG1625" s="226"/>
      <c r="AQ1625" s="226"/>
    </row>
    <row r="1626" spans="26:43" ht="15">
      <c r="Z1626" s="230"/>
      <c r="AB1626" s="226"/>
      <c r="AG1626" s="226"/>
      <c r="AQ1626" s="226"/>
    </row>
    <row r="1627" spans="26:43" ht="15">
      <c r="Z1627" s="230"/>
      <c r="AB1627" s="226"/>
      <c r="AG1627" s="226"/>
      <c r="AQ1627" s="226"/>
    </row>
    <row r="1628" spans="26:43" ht="15">
      <c r="Z1628" s="230"/>
      <c r="AB1628" s="226"/>
      <c r="AG1628" s="226"/>
      <c r="AQ1628" s="226"/>
    </row>
    <row r="1629" spans="26:43" ht="15">
      <c r="Z1629" s="230"/>
      <c r="AB1629" s="226"/>
      <c r="AG1629" s="226"/>
      <c r="AQ1629" s="226"/>
    </row>
    <row r="1630" spans="26:43" ht="15">
      <c r="Z1630" s="230"/>
      <c r="AB1630" s="226"/>
      <c r="AG1630" s="226"/>
      <c r="AQ1630" s="226"/>
    </row>
    <row r="1631" spans="26:43" ht="15">
      <c r="Z1631" s="230"/>
      <c r="AB1631" s="226"/>
      <c r="AG1631" s="226"/>
      <c r="AQ1631" s="226"/>
    </row>
    <row r="1632" spans="26:43" ht="15">
      <c r="Z1632" s="230"/>
      <c r="AB1632" s="226"/>
      <c r="AG1632" s="226"/>
      <c r="AQ1632" s="226"/>
    </row>
    <row r="1633" spans="26:43" ht="15">
      <c r="Z1633" s="230"/>
      <c r="AB1633" s="226"/>
      <c r="AG1633" s="226"/>
      <c r="AQ1633" s="226"/>
    </row>
    <row r="1634" spans="26:43" ht="15">
      <c r="Z1634" s="230"/>
      <c r="AB1634" s="226"/>
      <c r="AG1634" s="226"/>
      <c r="AQ1634" s="226"/>
    </row>
    <row r="1635" spans="26:43" ht="15">
      <c r="Z1635" s="230"/>
      <c r="AB1635" s="226"/>
      <c r="AG1635" s="226"/>
      <c r="AQ1635" s="226"/>
    </row>
    <row r="1636" spans="26:43" ht="15">
      <c r="Z1636" s="230"/>
      <c r="AB1636" s="226"/>
      <c r="AG1636" s="226"/>
      <c r="AQ1636" s="226"/>
    </row>
    <row r="1637" spans="26:43" ht="15">
      <c r="Z1637" s="230"/>
      <c r="AB1637" s="226"/>
      <c r="AG1637" s="226"/>
      <c r="AQ1637" s="226"/>
    </row>
    <row r="1638" spans="26:43" ht="15">
      <c r="Z1638" s="230"/>
      <c r="AB1638" s="226"/>
      <c r="AG1638" s="226"/>
      <c r="AQ1638" s="226"/>
    </row>
    <row r="1639" spans="26:43" ht="15">
      <c r="Z1639" s="230"/>
      <c r="AB1639" s="226"/>
      <c r="AG1639" s="226"/>
      <c r="AQ1639" s="226"/>
    </row>
    <row r="1640" spans="26:43" ht="15">
      <c r="Z1640" s="230"/>
      <c r="AB1640" s="226"/>
      <c r="AG1640" s="226"/>
      <c r="AQ1640" s="226"/>
    </row>
    <row r="1641" spans="26:43" ht="15">
      <c r="Z1641" s="230"/>
      <c r="AB1641" s="226"/>
      <c r="AG1641" s="226"/>
      <c r="AQ1641" s="226"/>
    </row>
    <row r="1642" spans="26:43" ht="15">
      <c r="Z1642" s="230"/>
      <c r="AB1642" s="226"/>
      <c r="AG1642" s="226"/>
      <c r="AQ1642" s="226"/>
    </row>
    <row r="1643" spans="26:43" ht="15">
      <c r="Z1643" s="230"/>
      <c r="AB1643" s="226"/>
      <c r="AG1643" s="226"/>
      <c r="AQ1643" s="226"/>
    </row>
    <row r="1644" spans="26:43" ht="15">
      <c r="Z1644" s="230"/>
      <c r="AB1644" s="226"/>
      <c r="AG1644" s="226"/>
      <c r="AQ1644" s="226"/>
    </row>
    <row r="1645" spans="26:43" ht="15">
      <c r="Z1645" s="230"/>
      <c r="AB1645" s="226"/>
      <c r="AG1645" s="226"/>
      <c r="AQ1645" s="226"/>
    </row>
    <row r="1646" spans="26:43" ht="15">
      <c r="Z1646" s="230"/>
      <c r="AB1646" s="226"/>
      <c r="AG1646" s="226"/>
      <c r="AQ1646" s="226"/>
    </row>
    <row r="1647" spans="26:43" ht="15">
      <c r="Z1647" s="230"/>
      <c r="AB1647" s="226"/>
      <c r="AG1647" s="226"/>
      <c r="AQ1647" s="226"/>
    </row>
    <row r="1648" spans="26:43" ht="15">
      <c r="Z1648" s="230"/>
      <c r="AB1648" s="226"/>
      <c r="AG1648" s="226"/>
      <c r="AQ1648" s="226"/>
    </row>
    <row r="1649" spans="26:43" ht="15">
      <c r="Z1649" s="230"/>
      <c r="AB1649" s="226"/>
      <c r="AG1649" s="226"/>
      <c r="AQ1649" s="226"/>
    </row>
    <row r="1650" spans="26:43" ht="15">
      <c r="Z1650" s="230"/>
      <c r="AB1650" s="226"/>
      <c r="AG1650" s="226"/>
      <c r="AQ1650" s="226"/>
    </row>
    <row r="1651" spans="26:43" ht="15">
      <c r="Z1651" s="230"/>
      <c r="AB1651" s="226"/>
      <c r="AG1651" s="226"/>
      <c r="AQ1651" s="226"/>
    </row>
    <row r="1652" spans="26:43" ht="15">
      <c r="Z1652" s="230"/>
      <c r="AB1652" s="226"/>
      <c r="AG1652" s="226"/>
      <c r="AQ1652" s="226"/>
    </row>
    <row r="1653" spans="26:43" ht="15">
      <c r="Z1653" s="230"/>
      <c r="AB1653" s="226"/>
      <c r="AG1653" s="226"/>
      <c r="AQ1653" s="226"/>
    </row>
    <row r="1654" spans="26:43" ht="15">
      <c r="Z1654" s="230"/>
      <c r="AB1654" s="226"/>
      <c r="AG1654" s="226"/>
      <c r="AQ1654" s="226"/>
    </row>
    <row r="1655" spans="26:43" ht="15">
      <c r="Z1655" s="230"/>
      <c r="AB1655" s="226"/>
      <c r="AG1655" s="226"/>
      <c r="AQ1655" s="226"/>
    </row>
    <row r="1656" spans="26:43" ht="15">
      <c r="Z1656" s="230"/>
      <c r="AB1656" s="226"/>
      <c r="AG1656" s="226"/>
      <c r="AQ1656" s="226"/>
    </row>
    <row r="1657" spans="26:43" ht="15">
      <c r="Z1657" s="230"/>
      <c r="AB1657" s="226"/>
      <c r="AG1657" s="226"/>
      <c r="AQ1657" s="226"/>
    </row>
    <row r="1658" spans="26:43" ht="15">
      <c r="Z1658" s="230"/>
      <c r="AB1658" s="226"/>
      <c r="AG1658" s="226"/>
      <c r="AQ1658" s="226"/>
    </row>
    <row r="1659" spans="26:43" ht="15">
      <c r="Z1659" s="230"/>
      <c r="AB1659" s="226"/>
      <c r="AG1659" s="226"/>
      <c r="AQ1659" s="226"/>
    </row>
    <row r="1660" spans="26:43" ht="15">
      <c r="Z1660" s="230"/>
      <c r="AB1660" s="226"/>
      <c r="AG1660" s="226"/>
      <c r="AQ1660" s="226"/>
    </row>
    <row r="1661" spans="26:43" ht="15">
      <c r="Z1661" s="230"/>
      <c r="AB1661" s="226"/>
      <c r="AG1661" s="226"/>
      <c r="AQ1661" s="226"/>
    </row>
    <row r="1662" spans="26:43" ht="15">
      <c r="Z1662" s="230"/>
      <c r="AB1662" s="226"/>
      <c r="AG1662" s="226"/>
      <c r="AQ1662" s="226"/>
    </row>
    <row r="1663" spans="26:43" ht="15">
      <c r="Z1663" s="230"/>
      <c r="AB1663" s="226"/>
      <c r="AG1663" s="226"/>
      <c r="AQ1663" s="226"/>
    </row>
    <row r="1664" spans="26:43" ht="15">
      <c r="Z1664" s="230"/>
      <c r="AB1664" s="226"/>
      <c r="AG1664" s="226"/>
      <c r="AQ1664" s="226"/>
    </row>
    <row r="1665" spans="26:43" ht="15">
      <c r="Z1665" s="230"/>
      <c r="AB1665" s="226"/>
      <c r="AG1665" s="226"/>
      <c r="AQ1665" s="226"/>
    </row>
    <row r="1666" spans="26:43" ht="15">
      <c r="Z1666" s="230"/>
      <c r="AB1666" s="226"/>
      <c r="AG1666" s="226"/>
      <c r="AQ1666" s="226"/>
    </row>
    <row r="1667" spans="26:43" ht="15">
      <c r="Z1667" s="230"/>
      <c r="AB1667" s="226"/>
      <c r="AG1667" s="226"/>
      <c r="AQ1667" s="226"/>
    </row>
    <row r="1668" spans="26:43" ht="15">
      <c r="Z1668" s="230"/>
      <c r="AB1668" s="226"/>
      <c r="AG1668" s="226"/>
      <c r="AQ1668" s="226"/>
    </row>
    <row r="1669" spans="26:43" ht="15">
      <c r="Z1669" s="230"/>
      <c r="AB1669" s="226"/>
      <c r="AG1669" s="226"/>
      <c r="AQ1669" s="226"/>
    </row>
    <row r="1670" spans="26:43" ht="15">
      <c r="Z1670" s="230"/>
      <c r="AB1670" s="226"/>
      <c r="AG1670" s="226"/>
      <c r="AQ1670" s="226"/>
    </row>
    <row r="1671" spans="26:43" ht="15">
      <c r="Z1671" s="230"/>
      <c r="AB1671" s="226"/>
      <c r="AG1671" s="226"/>
      <c r="AQ1671" s="226"/>
    </row>
    <row r="1672" spans="26:43" ht="15">
      <c r="Z1672" s="230"/>
      <c r="AB1672" s="226"/>
      <c r="AG1672" s="226"/>
      <c r="AQ1672" s="226"/>
    </row>
    <row r="1673" spans="26:43" ht="15">
      <c r="Z1673" s="230"/>
      <c r="AB1673" s="226"/>
      <c r="AG1673" s="226"/>
      <c r="AQ1673" s="226"/>
    </row>
    <row r="1674" spans="26:43" ht="15">
      <c r="Z1674" s="230"/>
      <c r="AB1674" s="226"/>
      <c r="AG1674" s="226"/>
      <c r="AQ1674" s="226"/>
    </row>
    <row r="1675" spans="26:43" ht="15">
      <c r="Z1675" s="230"/>
      <c r="AB1675" s="226"/>
      <c r="AG1675" s="226"/>
      <c r="AQ1675" s="226"/>
    </row>
    <row r="1676" spans="26:43" ht="15">
      <c r="Z1676" s="230"/>
      <c r="AB1676" s="226"/>
      <c r="AG1676" s="226"/>
      <c r="AQ1676" s="226"/>
    </row>
    <row r="1677" spans="26:43" ht="15">
      <c r="Z1677" s="230"/>
      <c r="AB1677" s="226"/>
      <c r="AG1677" s="226"/>
      <c r="AQ1677" s="226"/>
    </row>
    <row r="1678" spans="26:43" ht="15">
      <c r="Z1678" s="230"/>
      <c r="AB1678" s="226"/>
      <c r="AG1678" s="226"/>
      <c r="AQ1678" s="226"/>
    </row>
    <row r="1679" spans="26:43" ht="15">
      <c r="Z1679" s="230"/>
      <c r="AB1679" s="226"/>
      <c r="AG1679" s="226"/>
      <c r="AQ1679" s="226"/>
    </row>
    <row r="1680" spans="26:43" ht="15">
      <c r="Z1680" s="230"/>
      <c r="AB1680" s="226"/>
      <c r="AG1680" s="226"/>
      <c r="AQ1680" s="226"/>
    </row>
    <row r="1681" spans="26:43" ht="15">
      <c r="Z1681" s="230"/>
      <c r="AB1681" s="226"/>
      <c r="AG1681" s="226"/>
      <c r="AQ1681" s="226"/>
    </row>
    <row r="1682" spans="26:43" ht="15">
      <c r="Z1682" s="230"/>
      <c r="AB1682" s="226"/>
      <c r="AG1682" s="226"/>
      <c r="AQ1682" s="226"/>
    </row>
    <row r="1683" spans="26:43" ht="15">
      <c r="Z1683" s="230"/>
      <c r="AB1683" s="226"/>
      <c r="AG1683" s="226"/>
      <c r="AQ1683" s="226"/>
    </row>
    <row r="1684" spans="26:43" ht="15">
      <c r="Z1684" s="230"/>
      <c r="AB1684" s="226"/>
      <c r="AG1684" s="226"/>
      <c r="AQ1684" s="226"/>
    </row>
    <row r="1685" spans="26:43" ht="15">
      <c r="Z1685" s="230"/>
      <c r="AB1685" s="226"/>
      <c r="AG1685" s="226"/>
      <c r="AQ1685" s="226"/>
    </row>
    <row r="1686" spans="26:43" ht="15">
      <c r="Z1686" s="230"/>
      <c r="AB1686" s="226"/>
      <c r="AG1686" s="226"/>
      <c r="AQ1686" s="226"/>
    </row>
    <row r="1687" spans="26:43" ht="15">
      <c r="Z1687" s="230"/>
      <c r="AB1687" s="226"/>
      <c r="AG1687" s="226"/>
      <c r="AQ1687" s="226"/>
    </row>
    <row r="1688" spans="26:43" ht="15">
      <c r="Z1688" s="230"/>
      <c r="AB1688" s="226"/>
      <c r="AG1688" s="226"/>
      <c r="AQ1688" s="226"/>
    </row>
    <row r="1689" spans="26:43" ht="15">
      <c r="Z1689" s="230"/>
      <c r="AB1689" s="226"/>
      <c r="AG1689" s="226"/>
      <c r="AQ1689" s="226"/>
    </row>
    <row r="1690" spans="26:43" ht="15">
      <c r="Z1690" s="230"/>
      <c r="AB1690" s="226"/>
      <c r="AG1690" s="226"/>
      <c r="AQ1690" s="226"/>
    </row>
    <row r="1691" spans="26:43" ht="15">
      <c r="Z1691" s="230"/>
      <c r="AB1691" s="226"/>
      <c r="AG1691" s="226"/>
      <c r="AQ1691" s="226"/>
    </row>
    <row r="1692" spans="26:43" ht="15">
      <c r="Z1692" s="230"/>
      <c r="AB1692" s="226"/>
      <c r="AG1692" s="226"/>
      <c r="AQ1692" s="226"/>
    </row>
    <row r="1693" spans="26:43" ht="15">
      <c r="Z1693" s="230"/>
      <c r="AB1693" s="226"/>
      <c r="AG1693" s="226"/>
      <c r="AQ1693" s="226"/>
    </row>
    <row r="1694" spans="26:43" ht="15">
      <c r="Z1694" s="230"/>
      <c r="AB1694" s="226"/>
      <c r="AG1694" s="226"/>
      <c r="AQ1694" s="226"/>
    </row>
    <row r="1695" spans="26:43" ht="15">
      <c r="Z1695" s="230"/>
      <c r="AB1695" s="226"/>
      <c r="AG1695" s="226"/>
      <c r="AQ1695" s="226"/>
    </row>
    <row r="1696" spans="26:43" ht="15">
      <c r="Z1696" s="230"/>
      <c r="AB1696" s="226"/>
      <c r="AG1696" s="226"/>
      <c r="AQ1696" s="226"/>
    </row>
    <row r="1697" spans="26:43" ht="15">
      <c r="Z1697" s="230"/>
      <c r="AB1697" s="226"/>
      <c r="AG1697" s="226"/>
      <c r="AQ1697" s="226"/>
    </row>
    <row r="1698" spans="26:43" ht="15">
      <c r="Z1698" s="230"/>
      <c r="AB1698" s="226"/>
      <c r="AG1698" s="226"/>
      <c r="AQ1698" s="226"/>
    </row>
    <row r="1699" spans="26:43" ht="15">
      <c r="Z1699" s="230"/>
      <c r="AB1699" s="226"/>
      <c r="AG1699" s="226"/>
      <c r="AQ1699" s="226"/>
    </row>
    <row r="1700" spans="26:43" ht="15">
      <c r="Z1700" s="230"/>
      <c r="AB1700" s="226"/>
      <c r="AG1700" s="226"/>
      <c r="AQ1700" s="226"/>
    </row>
    <row r="1701" spans="26:43" ht="15">
      <c r="Z1701" s="230"/>
      <c r="AB1701" s="226"/>
      <c r="AG1701" s="226"/>
      <c r="AQ1701" s="226"/>
    </row>
    <row r="1702" spans="26:43" ht="15">
      <c r="Z1702" s="230"/>
      <c r="AB1702" s="226"/>
      <c r="AG1702" s="226"/>
      <c r="AQ1702" s="226"/>
    </row>
    <row r="1703" spans="26:43" ht="15">
      <c r="Z1703" s="230"/>
      <c r="AB1703" s="226"/>
      <c r="AG1703" s="226"/>
      <c r="AQ1703" s="226"/>
    </row>
    <row r="1704" spans="26:43" ht="15">
      <c r="Z1704" s="230"/>
      <c r="AB1704" s="226"/>
      <c r="AG1704" s="226"/>
      <c r="AQ1704" s="226"/>
    </row>
    <row r="1705" spans="26:43" ht="15">
      <c r="Z1705" s="230"/>
      <c r="AB1705" s="226"/>
      <c r="AG1705" s="226"/>
      <c r="AQ1705" s="226"/>
    </row>
    <row r="1706" spans="26:43" ht="15">
      <c r="Z1706" s="230"/>
      <c r="AB1706" s="226"/>
      <c r="AG1706" s="226"/>
      <c r="AQ1706" s="226"/>
    </row>
    <row r="1707" spans="26:43" ht="15">
      <c r="Z1707" s="230"/>
      <c r="AB1707" s="226"/>
      <c r="AG1707" s="226"/>
      <c r="AQ1707" s="226"/>
    </row>
    <row r="1708" spans="26:43" ht="15">
      <c r="Z1708" s="230"/>
      <c r="AB1708" s="226"/>
      <c r="AG1708" s="226"/>
      <c r="AQ1708" s="226"/>
    </row>
    <row r="1709" spans="26:43" ht="15">
      <c r="Z1709" s="230"/>
      <c r="AB1709" s="226"/>
      <c r="AG1709" s="226"/>
      <c r="AQ1709" s="226"/>
    </row>
    <row r="1710" spans="26:43" ht="15">
      <c r="Z1710" s="230"/>
      <c r="AB1710" s="226"/>
      <c r="AG1710" s="226"/>
      <c r="AQ1710" s="226"/>
    </row>
    <row r="1711" spans="26:43" ht="15">
      <c r="Z1711" s="230"/>
      <c r="AB1711" s="226"/>
      <c r="AG1711" s="226"/>
      <c r="AQ1711" s="226"/>
    </row>
    <row r="1712" spans="26:43" ht="15">
      <c r="Z1712" s="230"/>
      <c r="AB1712" s="226"/>
      <c r="AG1712" s="226"/>
      <c r="AQ1712" s="226"/>
    </row>
    <row r="1713" spans="26:43" ht="15">
      <c r="Z1713" s="230"/>
      <c r="AB1713" s="226"/>
      <c r="AG1713" s="226"/>
      <c r="AQ1713" s="226"/>
    </row>
    <row r="1714" spans="26:43" ht="15">
      <c r="Z1714" s="230"/>
      <c r="AB1714" s="226"/>
      <c r="AG1714" s="226"/>
      <c r="AQ1714" s="226"/>
    </row>
    <row r="1715" spans="26:43" ht="15">
      <c r="Z1715" s="230"/>
      <c r="AB1715" s="226"/>
      <c r="AG1715" s="226"/>
      <c r="AQ1715" s="226"/>
    </row>
    <row r="1716" spans="26:43" ht="15">
      <c r="Z1716" s="230"/>
      <c r="AB1716" s="226"/>
      <c r="AG1716" s="226"/>
      <c r="AQ1716" s="226"/>
    </row>
    <row r="1717" spans="26:43" ht="15">
      <c r="Z1717" s="230"/>
      <c r="AB1717" s="226"/>
      <c r="AG1717" s="226"/>
      <c r="AQ1717" s="226"/>
    </row>
    <row r="1718" spans="26:43" ht="15">
      <c r="Z1718" s="230"/>
      <c r="AB1718" s="226"/>
      <c r="AG1718" s="226"/>
      <c r="AQ1718" s="226"/>
    </row>
    <row r="1719" spans="26:43" ht="15">
      <c r="Z1719" s="230"/>
      <c r="AB1719" s="226"/>
      <c r="AG1719" s="226"/>
      <c r="AQ1719" s="226"/>
    </row>
    <row r="1720" spans="26:43" ht="15">
      <c r="Z1720" s="230"/>
      <c r="AB1720" s="226"/>
      <c r="AG1720" s="226"/>
      <c r="AQ1720" s="226"/>
    </row>
    <row r="1721" spans="26:43" ht="15">
      <c r="Z1721" s="230"/>
      <c r="AB1721" s="226"/>
      <c r="AG1721" s="226"/>
      <c r="AQ1721" s="226"/>
    </row>
    <row r="1722" spans="26:43" ht="15">
      <c r="Z1722" s="230"/>
      <c r="AB1722" s="226"/>
      <c r="AG1722" s="226"/>
      <c r="AQ1722" s="226"/>
    </row>
    <row r="1723" spans="26:43" ht="15">
      <c r="Z1723" s="230"/>
      <c r="AB1723" s="226"/>
      <c r="AG1723" s="226"/>
      <c r="AQ1723" s="226"/>
    </row>
    <row r="1724" spans="26:43" ht="15">
      <c r="Z1724" s="230"/>
      <c r="AB1724" s="226"/>
      <c r="AG1724" s="226"/>
      <c r="AQ1724" s="226"/>
    </row>
    <row r="1725" spans="26:43" ht="15">
      <c r="Z1725" s="230"/>
      <c r="AB1725" s="226"/>
      <c r="AG1725" s="226"/>
      <c r="AQ1725" s="226"/>
    </row>
    <row r="1726" spans="26:43" ht="15">
      <c r="Z1726" s="230"/>
      <c r="AB1726" s="226"/>
      <c r="AG1726" s="226"/>
      <c r="AQ1726" s="226"/>
    </row>
    <row r="1727" spans="26:43" ht="15">
      <c r="Z1727" s="230"/>
      <c r="AB1727" s="226"/>
      <c r="AG1727" s="226"/>
      <c r="AQ1727" s="226"/>
    </row>
    <row r="1728" spans="26:43" ht="15">
      <c r="Z1728" s="230"/>
      <c r="AB1728" s="226"/>
      <c r="AG1728" s="226"/>
      <c r="AQ1728" s="226"/>
    </row>
    <row r="1729" spans="26:43" ht="15">
      <c r="Z1729" s="230"/>
      <c r="AB1729" s="226"/>
      <c r="AG1729" s="226"/>
      <c r="AQ1729" s="226"/>
    </row>
    <row r="1730" spans="26:43" ht="15">
      <c r="Z1730" s="230"/>
      <c r="AB1730" s="226"/>
      <c r="AG1730" s="226"/>
      <c r="AQ1730" s="226"/>
    </row>
    <row r="1731" spans="26:43" ht="15">
      <c r="Z1731" s="230"/>
      <c r="AB1731" s="226"/>
      <c r="AG1731" s="226"/>
      <c r="AQ1731" s="226"/>
    </row>
    <row r="1732" spans="26:43" ht="15">
      <c r="Z1732" s="230"/>
      <c r="AB1732" s="226"/>
      <c r="AG1732" s="226"/>
      <c r="AQ1732" s="226"/>
    </row>
    <row r="1733" spans="26:43" ht="15">
      <c r="Z1733" s="230"/>
      <c r="AB1733" s="226"/>
      <c r="AG1733" s="226"/>
      <c r="AQ1733" s="226"/>
    </row>
    <row r="1734" spans="26:43" ht="15">
      <c r="Z1734" s="230"/>
      <c r="AB1734" s="226"/>
      <c r="AG1734" s="226"/>
      <c r="AQ1734" s="226"/>
    </row>
    <row r="1735" spans="26:43" ht="15">
      <c r="Z1735" s="230"/>
      <c r="AB1735" s="226"/>
      <c r="AG1735" s="226"/>
      <c r="AQ1735" s="226"/>
    </row>
    <row r="1736" spans="26:43" ht="15">
      <c r="Z1736" s="230"/>
      <c r="AB1736" s="226"/>
      <c r="AG1736" s="226"/>
      <c r="AQ1736" s="226"/>
    </row>
    <row r="1737" spans="26:43" ht="15">
      <c r="Z1737" s="230"/>
      <c r="AB1737" s="226"/>
      <c r="AG1737" s="226"/>
      <c r="AQ1737" s="226"/>
    </row>
    <row r="1738" spans="26:43" ht="15">
      <c r="Z1738" s="230"/>
      <c r="AB1738" s="226"/>
      <c r="AG1738" s="226"/>
      <c r="AQ1738" s="226"/>
    </row>
    <row r="1739" spans="26:43" ht="15">
      <c r="Z1739" s="230"/>
      <c r="AB1739" s="226"/>
      <c r="AG1739" s="226"/>
      <c r="AQ1739" s="226"/>
    </row>
    <row r="1740" spans="26:43" ht="15">
      <c r="Z1740" s="230"/>
      <c r="AB1740" s="226"/>
      <c r="AG1740" s="226"/>
      <c r="AQ1740" s="226"/>
    </row>
    <row r="1741" spans="26:43" ht="15">
      <c r="Z1741" s="230"/>
      <c r="AB1741" s="226"/>
      <c r="AG1741" s="226"/>
      <c r="AQ1741" s="226"/>
    </row>
    <row r="1742" spans="26:43" ht="15">
      <c r="Z1742" s="230"/>
      <c r="AB1742" s="226"/>
      <c r="AG1742" s="226"/>
      <c r="AQ1742" s="226"/>
    </row>
    <row r="1743" spans="26:43" ht="15">
      <c r="Z1743" s="230"/>
      <c r="AB1743" s="226"/>
      <c r="AG1743" s="226"/>
      <c r="AQ1743" s="226"/>
    </row>
    <row r="1744" spans="26:43" ht="15">
      <c r="Z1744" s="230"/>
      <c r="AB1744" s="226"/>
      <c r="AG1744" s="226"/>
      <c r="AQ1744" s="226"/>
    </row>
    <row r="1745" spans="26:43" ht="15">
      <c r="Z1745" s="230"/>
      <c r="AB1745" s="226"/>
      <c r="AG1745" s="226"/>
      <c r="AQ1745" s="226"/>
    </row>
    <row r="1746" spans="26:43" ht="15">
      <c r="Z1746" s="230"/>
      <c r="AB1746" s="226"/>
      <c r="AG1746" s="226"/>
      <c r="AQ1746" s="226"/>
    </row>
    <row r="1747" spans="26:43" ht="15">
      <c r="Z1747" s="230"/>
      <c r="AB1747" s="226"/>
      <c r="AG1747" s="226"/>
      <c r="AQ1747" s="226"/>
    </row>
    <row r="1748" spans="26:43" ht="15">
      <c r="Z1748" s="230"/>
      <c r="AB1748" s="226"/>
      <c r="AG1748" s="226"/>
      <c r="AQ1748" s="226"/>
    </row>
    <row r="1749" spans="26:43" ht="15">
      <c r="Z1749" s="230"/>
      <c r="AB1749" s="226"/>
      <c r="AG1749" s="226"/>
      <c r="AQ1749" s="226"/>
    </row>
    <row r="1750" spans="26:43" ht="15">
      <c r="Z1750" s="230"/>
      <c r="AB1750" s="226"/>
      <c r="AG1750" s="226"/>
      <c r="AQ1750" s="226"/>
    </row>
    <row r="1751" spans="26:43" ht="15">
      <c r="Z1751" s="230"/>
      <c r="AB1751" s="226"/>
      <c r="AG1751" s="226"/>
      <c r="AQ1751" s="226"/>
    </row>
    <row r="1752" spans="26:43" ht="15">
      <c r="Z1752" s="230"/>
      <c r="AB1752" s="226"/>
      <c r="AG1752" s="226"/>
      <c r="AQ1752" s="226"/>
    </row>
    <row r="1753" spans="26:43" ht="15">
      <c r="Z1753" s="230"/>
      <c r="AB1753" s="226"/>
      <c r="AG1753" s="226"/>
      <c r="AQ1753" s="226"/>
    </row>
    <row r="1754" spans="26:43" ht="15">
      <c r="Z1754" s="230"/>
      <c r="AB1754" s="226"/>
      <c r="AG1754" s="226"/>
      <c r="AQ1754" s="226"/>
    </row>
    <row r="1755" spans="26:43" ht="15">
      <c r="Z1755" s="230"/>
      <c r="AB1755" s="226"/>
      <c r="AG1755" s="226"/>
      <c r="AQ1755" s="226"/>
    </row>
    <row r="1756" spans="26:43" ht="15">
      <c r="Z1756" s="230"/>
      <c r="AB1756" s="226"/>
      <c r="AG1756" s="226"/>
      <c r="AQ1756" s="226"/>
    </row>
    <row r="1757" spans="26:43" ht="15">
      <c r="Z1757" s="230"/>
      <c r="AB1757" s="226"/>
      <c r="AG1757" s="226"/>
      <c r="AQ1757" s="226"/>
    </row>
    <row r="1758" spans="26:43" ht="15">
      <c r="Z1758" s="230"/>
      <c r="AB1758" s="226"/>
      <c r="AG1758" s="226"/>
      <c r="AQ1758" s="226"/>
    </row>
    <row r="1759" spans="26:43" ht="15">
      <c r="Z1759" s="230"/>
      <c r="AB1759" s="226"/>
      <c r="AG1759" s="226"/>
      <c r="AQ1759" s="226"/>
    </row>
    <row r="1760" spans="26:43" ht="15">
      <c r="Z1760" s="230"/>
      <c r="AB1760" s="226"/>
      <c r="AG1760" s="226"/>
      <c r="AQ1760" s="226"/>
    </row>
    <row r="1761" spans="26:43" ht="15">
      <c r="Z1761" s="230"/>
      <c r="AB1761" s="226"/>
      <c r="AG1761" s="226"/>
      <c r="AQ1761" s="226"/>
    </row>
    <row r="1762" spans="26:43" ht="15">
      <c r="Z1762" s="230"/>
      <c r="AB1762" s="226"/>
      <c r="AG1762" s="226"/>
      <c r="AQ1762" s="226"/>
    </row>
    <row r="1763" spans="26:43" ht="15">
      <c r="Z1763" s="230"/>
      <c r="AB1763" s="226"/>
      <c r="AG1763" s="226"/>
      <c r="AQ1763" s="226"/>
    </row>
    <row r="1764" spans="26:43" ht="15">
      <c r="Z1764" s="230"/>
      <c r="AB1764" s="226"/>
      <c r="AG1764" s="226"/>
      <c r="AQ1764" s="226"/>
    </row>
    <row r="1765" spans="26:43" ht="15">
      <c r="Z1765" s="230"/>
      <c r="AB1765" s="226"/>
      <c r="AG1765" s="226"/>
      <c r="AQ1765" s="226"/>
    </row>
    <row r="1766" spans="26:43" ht="15">
      <c r="Z1766" s="230"/>
      <c r="AB1766" s="226"/>
      <c r="AG1766" s="226"/>
      <c r="AQ1766" s="226"/>
    </row>
    <row r="1767" spans="26:43" ht="15">
      <c r="Z1767" s="230"/>
      <c r="AB1767" s="226"/>
      <c r="AG1767" s="226"/>
      <c r="AQ1767" s="226"/>
    </row>
    <row r="1768" spans="26:43" ht="15">
      <c r="Z1768" s="230"/>
      <c r="AB1768" s="226"/>
      <c r="AG1768" s="226"/>
      <c r="AQ1768" s="226"/>
    </row>
    <row r="1769" spans="26:43" ht="15">
      <c r="Z1769" s="230"/>
      <c r="AB1769" s="226"/>
      <c r="AG1769" s="226"/>
      <c r="AQ1769" s="226"/>
    </row>
    <row r="1770" spans="26:43" ht="15">
      <c r="Z1770" s="230"/>
      <c r="AB1770" s="226"/>
      <c r="AG1770" s="226"/>
      <c r="AQ1770" s="226"/>
    </row>
    <row r="1771" spans="26:43" ht="15">
      <c r="Z1771" s="230"/>
      <c r="AB1771" s="226"/>
      <c r="AG1771" s="226"/>
      <c r="AQ1771" s="226"/>
    </row>
    <row r="1772" spans="26:43" ht="15">
      <c r="Z1772" s="230"/>
      <c r="AB1772" s="226"/>
      <c r="AG1772" s="226"/>
      <c r="AQ1772" s="226"/>
    </row>
    <row r="1773" spans="26:43" ht="15">
      <c r="Z1773" s="230"/>
      <c r="AB1773" s="226"/>
      <c r="AG1773" s="226"/>
      <c r="AQ1773" s="226"/>
    </row>
    <row r="1774" spans="26:43" ht="15">
      <c r="Z1774" s="230"/>
      <c r="AB1774" s="226"/>
      <c r="AG1774" s="226"/>
      <c r="AQ1774" s="226"/>
    </row>
    <row r="1775" spans="26:43" ht="15">
      <c r="Z1775" s="230"/>
      <c r="AB1775" s="226"/>
      <c r="AG1775" s="226"/>
      <c r="AQ1775" s="226"/>
    </row>
    <row r="1776" spans="26:43" ht="15">
      <c r="Z1776" s="230"/>
      <c r="AB1776" s="226"/>
      <c r="AG1776" s="226"/>
      <c r="AQ1776" s="226"/>
    </row>
    <row r="1777" spans="26:43" ht="15">
      <c r="Z1777" s="230"/>
      <c r="AB1777" s="226"/>
      <c r="AG1777" s="226"/>
      <c r="AQ1777" s="226"/>
    </row>
    <row r="1778" spans="26:43" ht="15">
      <c r="Z1778" s="230"/>
      <c r="AB1778" s="226"/>
      <c r="AG1778" s="226"/>
      <c r="AQ1778" s="226"/>
    </row>
    <row r="1779" spans="26:43" ht="15">
      <c r="Z1779" s="230"/>
      <c r="AB1779" s="226"/>
      <c r="AG1779" s="226"/>
      <c r="AQ1779" s="226"/>
    </row>
    <row r="1780" spans="26:43" ht="15">
      <c r="Z1780" s="230"/>
      <c r="AB1780" s="226"/>
      <c r="AG1780" s="226"/>
      <c r="AQ1780" s="226"/>
    </row>
    <row r="1781" spans="26:43" ht="15">
      <c r="Z1781" s="230"/>
      <c r="AB1781" s="226"/>
      <c r="AG1781" s="226"/>
      <c r="AQ1781" s="226"/>
    </row>
    <row r="1782" spans="26:43" ht="15">
      <c r="Z1782" s="230"/>
      <c r="AB1782" s="226"/>
      <c r="AG1782" s="226"/>
      <c r="AQ1782" s="226"/>
    </row>
    <row r="1783" spans="26:43" ht="15">
      <c r="Z1783" s="230"/>
      <c r="AB1783" s="226"/>
      <c r="AG1783" s="226"/>
      <c r="AQ1783" s="226"/>
    </row>
    <row r="1784" spans="26:43" ht="15">
      <c r="Z1784" s="230"/>
      <c r="AB1784" s="226"/>
      <c r="AG1784" s="226"/>
      <c r="AQ1784" s="226"/>
    </row>
    <row r="1785" spans="26:43" ht="15">
      <c r="Z1785" s="230"/>
      <c r="AB1785" s="226"/>
      <c r="AG1785" s="226"/>
      <c r="AQ1785" s="226"/>
    </row>
    <row r="1786" spans="26:43" ht="15">
      <c r="Z1786" s="230"/>
      <c r="AB1786" s="226"/>
      <c r="AG1786" s="226"/>
      <c r="AQ1786" s="226"/>
    </row>
    <row r="1787" spans="26:43" ht="15">
      <c r="Z1787" s="230"/>
      <c r="AB1787" s="226"/>
      <c r="AG1787" s="226"/>
      <c r="AQ1787" s="226"/>
    </row>
    <row r="1788" spans="26:43" ht="15">
      <c r="Z1788" s="230"/>
      <c r="AB1788" s="226"/>
      <c r="AG1788" s="226"/>
      <c r="AQ1788" s="226"/>
    </row>
    <row r="1789" spans="26:43" ht="15">
      <c r="Z1789" s="230"/>
      <c r="AB1789" s="226"/>
      <c r="AG1789" s="226"/>
      <c r="AQ1789" s="226"/>
    </row>
    <row r="1790" spans="26:43" ht="15">
      <c r="Z1790" s="230"/>
      <c r="AB1790" s="226"/>
      <c r="AG1790" s="226"/>
      <c r="AQ1790" s="226"/>
    </row>
    <row r="1791" spans="26:43" ht="15">
      <c r="Z1791" s="230"/>
      <c r="AB1791" s="226"/>
      <c r="AG1791" s="226"/>
      <c r="AQ1791" s="226"/>
    </row>
    <row r="1792" spans="26:43" ht="15">
      <c r="Z1792" s="230"/>
      <c r="AB1792" s="226"/>
      <c r="AG1792" s="226"/>
      <c r="AQ1792" s="226"/>
    </row>
    <row r="1793" spans="26:43" ht="15">
      <c r="Z1793" s="230"/>
      <c r="AB1793" s="226"/>
      <c r="AG1793" s="226"/>
      <c r="AQ1793" s="226"/>
    </row>
    <row r="1794" spans="26:43" ht="15">
      <c r="Z1794" s="230"/>
      <c r="AB1794" s="226"/>
      <c r="AG1794" s="226"/>
      <c r="AQ1794" s="226"/>
    </row>
    <row r="1795" spans="26:43" ht="15">
      <c r="Z1795" s="230"/>
      <c r="AB1795" s="226"/>
      <c r="AG1795" s="226"/>
      <c r="AQ1795" s="226"/>
    </row>
    <row r="1796" spans="26:43" ht="15">
      <c r="Z1796" s="230"/>
      <c r="AB1796" s="226"/>
      <c r="AG1796" s="226"/>
      <c r="AQ1796" s="226"/>
    </row>
    <row r="1797" spans="26:43" ht="15">
      <c r="Z1797" s="230"/>
      <c r="AB1797" s="226"/>
      <c r="AG1797" s="226"/>
      <c r="AQ1797" s="226"/>
    </row>
    <row r="1798" spans="26:43" ht="15">
      <c r="Z1798" s="230"/>
      <c r="AB1798" s="226"/>
      <c r="AG1798" s="226"/>
      <c r="AQ1798" s="226"/>
    </row>
    <row r="1799" spans="26:43" ht="15">
      <c r="Z1799" s="230"/>
      <c r="AB1799" s="226"/>
      <c r="AG1799" s="226"/>
      <c r="AQ1799" s="226"/>
    </row>
    <row r="1800" spans="26:43" ht="15">
      <c r="Z1800" s="230"/>
      <c r="AB1800" s="226"/>
      <c r="AG1800" s="226"/>
      <c r="AQ1800" s="226"/>
    </row>
    <row r="1801" spans="26:43" ht="15">
      <c r="Z1801" s="230"/>
      <c r="AB1801" s="226"/>
      <c r="AG1801" s="226"/>
      <c r="AQ1801" s="226"/>
    </row>
    <row r="1802" spans="26:43" ht="15">
      <c r="Z1802" s="230"/>
      <c r="AB1802" s="226"/>
      <c r="AG1802" s="226"/>
      <c r="AQ1802" s="226"/>
    </row>
    <row r="1803" spans="26:43" ht="15">
      <c r="Z1803" s="230"/>
      <c r="AB1803" s="226"/>
      <c r="AG1803" s="226"/>
      <c r="AQ1803" s="226"/>
    </row>
    <row r="1804" spans="26:43" ht="15">
      <c r="Z1804" s="230"/>
      <c r="AB1804" s="226"/>
      <c r="AG1804" s="226"/>
      <c r="AQ1804" s="226"/>
    </row>
    <row r="1805" spans="26:43" ht="15">
      <c r="Z1805" s="230"/>
      <c r="AB1805" s="226"/>
      <c r="AG1805" s="226"/>
      <c r="AQ1805" s="226"/>
    </row>
    <row r="1806" spans="26:43" ht="15">
      <c r="Z1806" s="230"/>
      <c r="AB1806" s="226"/>
      <c r="AG1806" s="226"/>
      <c r="AQ1806" s="226"/>
    </row>
    <row r="1807" spans="26:43" ht="15">
      <c r="Z1807" s="230"/>
      <c r="AB1807" s="226"/>
      <c r="AG1807" s="226"/>
      <c r="AQ1807" s="226"/>
    </row>
    <row r="1808" spans="26:43" ht="15">
      <c r="Z1808" s="230"/>
      <c r="AB1808" s="226"/>
      <c r="AG1808" s="226"/>
      <c r="AQ1808" s="226"/>
    </row>
    <row r="1809" spans="26:43" ht="15">
      <c r="Z1809" s="230"/>
      <c r="AB1809" s="226"/>
      <c r="AG1809" s="226"/>
      <c r="AQ1809" s="226"/>
    </row>
    <row r="1810" spans="26:43" ht="15">
      <c r="Z1810" s="230"/>
      <c r="AB1810" s="226"/>
      <c r="AG1810" s="226"/>
      <c r="AQ1810" s="226"/>
    </row>
    <row r="1811" spans="26:43" ht="15">
      <c r="Z1811" s="230"/>
      <c r="AB1811" s="226"/>
      <c r="AG1811" s="226"/>
      <c r="AQ1811" s="226"/>
    </row>
    <row r="1812" spans="26:43" ht="15">
      <c r="Z1812" s="230"/>
      <c r="AB1812" s="226"/>
      <c r="AG1812" s="226"/>
      <c r="AQ1812" s="226"/>
    </row>
    <row r="1813" spans="26:43" ht="15">
      <c r="Z1813" s="230"/>
      <c r="AB1813" s="226"/>
      <c r="AG1813" s="226"/>
      <c r="AQ1813" s="226"/>
    </row>
    <row r="1814" spans="26:43" ht="15">
      <c r="Z1814" s="230"/>
      <c r="AB1814" s="226"/>
      <c r="AG1814" s="226"/>
      <c r="AQ1814" s="226"/>
    </row>
    <row r="1815" spans="26:43" ht="15">
      <c r="Z1815" s="230"/>
      <c r="AB1815" s="226"/>
      <c r="AG1815" s="226"/>
      <c r="AQ1815" s="226"/>
    </row>
    <row r="1816" spans="26:43" ht="15">
      <c r="Z1816" s="230"/>
      <c r="AB1816" s="226"/>
      <c r="AG1816" s="226"/>
      <c r="AQ1816" s="226"/>
    </row>
    <row r="1817" spans="26:43" ht="15">
      <c r="Z1817" s="230"/>
      <c r="AB1817" s="226"/>
      <c r="AG1817" s="226"/>
      <c r="AQ1817" s="226"/>
    </row>
    <row r="1818" spans="26:43" ht="15">
      <c r="Z1818" s="230"/>
      <c r="AB1818" s="226"/>
      <c r="AG1818" s="226"/>
      <c r="AQ1818" s="226"/>
    </row>
    <row r="1819" spans="26:43" ht="15">
      <c r="Z1819" s="230"/>
      <c r="AB1819" s="226"/>
      <c r="AG1819" s="226"/>
      <c r="AQ1819" s="226"/>
    </row>
    <row r="1820" spans="26:43" ht="15">
      <c r="Z1820" s="230"/>
      <c r="AB1820" s="226"/>
      <c r="AG1820" s="226"/>
      <c r="AQ1820" s="226"/>
    </row>
    <row r="1821" spans="26:43" ht="15">
      <c r="Z1821" s="230"/>
      <c r="AB1821" s="226"/>
      <c r="AG1821" s="226"/>
      <c r="AQ1821" s="226"/>
    </row>
    <row r="1822" spans="26:43" ht="15">
      <c r="Z1822" s="230"/>
      <c r="AB1822" s="226"/>
      <c r="AG1822" s="226"/>
      <c r="AQ1822" s="226"/>
    </row>
    <row r="1823" spans="26:43" ht="15">
      <c r="Z1823" s="230"/>
      <c r="AB1823" s="226"/>
      <c r="AG1823" s="226"/>
      <c r="AQ1823" s="226"/>
    </row>
    <row r="1824" spans="26:43" ht="15">
      <c r="Z1824" s="230"/>
      <c r="AB1824" s="226"/>
      <c r="AG1824" s="226"/>
      <c r="AQ1824" s="226"/>
    </row>
    <row r="1825" spans="26:43" ht="15">
      <c r="Z1825" s="230"/>
      <c r="AB1825" s="226"/>
      <c r="AG1825" s="226"/>
      <c r="AQ1825" s="226"/>
    </row>
    <row r="1826" spans="26:43" ht="15">
      <c r="Z1826" s="230"/>
      <c r="AB1826" s="226"/>
      <c r="AG1826" s="226"/>
      <c r="AQ1826" s="226"/>
    </row>
    <row r="1827" spans="26:43" ht="15">
      <c r="Z1827" s="230"/>
      <c r="AB1827" s="226"/>
      <c r="AG1827" s="226"/>
      <c r="AQ1827" s="226"/>
    </row>
    <row r="1828" spans="26:43" ht="15">
      <c r="Z1828" s="230"/>
      <c r="AB1828" s="226"/>
      <c r="AG1828" s="226"/>
      <c r="AQ1828" s="226"/>
    </row>
    <row r="1829" spans="26:43" ht="15">
      <c r="Z1829" s="230"/>
      <c r="AB1829" s="226"/>
      <c r="AG1829" s="226"/>
      <c r="AQ1829" s="226"/>
    </row>
    <row r="1830" spans="26:43" ht="15">
      <c r="Z1830" s="230"/>
      <c r="AB1830" s="226"/>
      <c r="AG1830" s="226"/>
      <c r="AQ1830" s="226"/>
    </row>
    <row r="1831" spans="26:43" ht="15">
      <c r="Z1831" s="230"/>
      <c r="AB1831" s="226"/>
      <c r="AG1831" s="226"/>
      <c r="AQ1831" s="226"/>
    </row>
    <row r="1832" spans="26:43" ht="15">
      <c r="Z1832" s="230"/>
      <c r="AB1832" s="226"/>
      <c r="AG1832" s="226"/>
      <c r="AQ1832" s="226"/>
    </row>
    <row r="1833" spans="26:43" ht="15">
      <c r="Z1833" s="230"/>
      <c r="AB1833" s="226"/>
      <c r="AG1833" s="226"/>
      <c r="AQ1833" s="226"/>
    </row>
    <row r="1834" spans="26:43" ht="15">
      <c r="Z1834" s="230"/>
      <c r="AB1834" s="226"/>
      <c r="AG1834" s="226"/>
      <c r="AQ1834" s="226"/>
    </row>
    <row r="1835" spans="26:43" ht="15">
      <c r="Z1835" s="230"/>
      <c r="AB1835" s="226"/>
      <c r="AG1835" s="226"/>
      <c r="AQ1835" s="226"/>
    </row>
    <row r="1836" spans="26:43" ht="15">
      <c r="Z1836" s="230"/>
      <c r="AB1836" s="226"/>
      <c r="AG1836" s="226"/>
      <c r="AQ1836" s="226"/>
    </row>
    <row r="1837" spans="26:43" ht="15">
      <c r="Z1837" s="230"/>
      <c r="AB1837" s="226"/>
      <c r="AG1837" s="226"/>
      <c r="AQ1837" s="226"/>
    </row>
    <row r="1838" spans="26:43" ht="15">
      <c r="Z1838" s="230"/>
      <c r="AB1838" s="226"/>
      <c r="AG1838" s="226"/>
      <c r="AQ1838" s="226"/>
    </row>
    <row r="1839" spans="26:43" ht="15">
      <c r="Z1839" s="230"/>
      <c r="AB1839" s="226"/>
      <c r="AG1839" s="226"/>
      <c r="AQ1839" s="226"/>
    </row>
    <row r="1840" spans="26:43" ht="15">
      <c r="Z1840" s="230"/>
      <c r="AB1840" s="226"/>
      <c r="AG1840" s="226"/>
      <c r="AQ1840" s="226"/>
    </row>
    <row r="1841" spans="26:43" ht="15">
      <c r="Z1841" s="230"/>
      <c r="AB1841" s="226"/>
      <c r="AG1841" s="226"/>
      <c r="AQ1841" s="226"/>
    </row>
    <row r="1842" spans="26:43" ht="15">
      <c r="Z1842" s="230"/>
      <c r="AB1842" s="226"/>
      <c r="AG1842" s="226"/>
      <c r="AQ1842" s="226"/>
    </row>
    <row r="1843" spans="26:43" ht="15">
      <c r="Z1843" s="230"/>
      <c r="AB1843" s="226"/>
      <c r="AG1843" s="226"/>
      <c r="AQ1843" s="226"/>
    </row>
    <row r="1844" spans="26:43" ht="15">
      <c r="Z1844" s="230"/>
      <c r="AB1844" s="226"/>
      <c r="AG1844" s="226"/>
      <c r="AQ1844" s="226"/>
    </row>
    <row r="1845" spans="26:43" ht="15">
      <c r="Z1845" s="230"/>
      <c r="AB1845" s="226"/>
      <c r="AG1845" s="226"/>
      <c r="AQ1845" s="226"/>
    </row>
    <row r="1846" spans="26:43" ht="15">
      <c r="Z1846" s="230"/>
      <c r="AB1846" s="226"/>
      <c r="AG1846" s="226"/>
      <c r="AQ1846" s="226"/>
    </row>
    <row r="1847" spans="26:43" ht="15">
      <c r="Z1847" s="230"/>
      <c r="AB1847" s="226"/>
      <c r="AG1847" s="226"/>
      <c r="AQ1847" s="226"/>
    </row>
    <row r="1848" spans="26:43" ht="15">
      <c r="Z1848" s="230"/>
      <c r="AB1848" s="226"/>
      <c r="AG1848" s="226"/>
      <c r="AQ1848" s="226"/>
    </row>
    <row r="1849" spans="26:43" ht="15">
      <c r="Z1849" s="230"/>
      <c r="AB1849" s="226"/>
      <c r="AG1849" s="226"/>
      <c r="AQ1849" s="226"/>
    </row>
    <row r="1850" spans="26:43" ht="15">
      <c r="Z1850" s="230"/>
      <c r="AB1850" s="226"/>
      <c r="AG1850" s="226"/>
      <c r="AQ1850" s="226"/>
    </row>
    <row r="1851" spans="26:43" ht="15">
      <c r="Z1851" s="230"/>
      <c r="AB1851" s="226"/>
      <c r="AG1851" s="226"/>
      <c r="AQ1851" s="226"/>
    </row>
    <row r="1852" spans="26:43" ht="15">
      <c r="Z1852" s="230"/>
      <c r="AB1852" s="226"/>
      <c r="AG1852" s="226"/>
      <c r="AQ1852" s="226"/>
    </row>
    <row r="1853" spans="26:43" ht="15">
      <c r="Z1853" s="230"/>
      <c r="AB1853" s="226"/>
      <c r="AG1853" s="226"/>
      <c r="AQ1853" s="226"/>
    </row>
    <row r="1854" spans="26:43" ht="15">
      <c r="Z1854" s="230"/>
      <c r="AB1854" s="226"/>
      <c r="AG1854" s="226"/>
      <c r="AQ1854" s="226"/>
    </row>
    <row r="1855" spans="26:43" ht="15">
      <c r="Z1855" s="230"/>
      <c r="AB1855" s="226"/>
      <c r="AG1855" s="226"/>
      <c r="AQ1855" s="226"/>
    </row>
    <row r="1856" spans="26:43" ht="15">
      <c r="Z1856" s="230"/>
      <c r="AB1856" s="226"/>
      <c r="AG1856" s="226"/>
      <c r="AQ1856" s="226"/>
    </row>
    <row r="1857" spans="26:43" ht="15">
      <c r="Z1857" s="230"/>
      <c r="AB1857" s="226"/>
      <c r="AG1857" s="226"/>
      <c r="AQ1857" s="226"/>
    </row>
    <row r="1858" spans="26:43" ht="15">
      <c r="Z1858" s="230"/>
      <c r="AB1858" s="226"/>
      <c r="AG1858" s="226"/>
      <c r="AQ1858" s="226"/>
    </row>
    <row r="1859" spans="26:43" ht="15">
      <c r="Z1859" s="230"/>
      <c r="AB1859" s="226"/>
      <c r="AG1859" s="226"/>
      <c r="AQ1859" s="226"/>
    </row>
    <row r="1860" spans="26:43" ht="15">
      <c r="Z1860" s="230"/>
      <c r="AB1860" s="226"/>
      <c r="AG1860" s="226"/>
      <c r="AQ1860" s="226"/>
    </row>
    <row r="1861" spans="26:43" ht="15">
      <c r="Z1861" s="230"/>
      <c r="AB1861" s="226"/>
      <c r="AG1861" s="226"/>
      <c r="AQ1861" s="226"/>
    </row>
    <row r="1862" spans="26:43" ht="15">
      <c r="Z1862" s="230"/>
      <c r="AB1862" s="226"/>
      <c r="AG1862" s="226"/>
      <c r="AQ1862" s="226"/>
    </row>
    <row r="1863" spans="26:43" ht="15">
      <c r="Z1863" s="230"/>
      <c r="AB1863" s="226"/>
      <c r="AG1863" s="226"/>
      <c r="AQ1863" s="226"/>
    </row>
    <row r="1864" spans="26:43" ht="15">
      <c r="Z1864" s="230"/>
      <c r="AB1864" s="226"/>
      <c r="AG1864" s="226"/>
      <c r="AQ1864" s="226"/>
    </row>
    <row r="1865" spans="26:43" ht="15">
      <c r="Z1865" s="230"/>
      <c r="AB1865" s="226"/>
      <c r="AG1865" s="226"/>
      <c r="AQ1865" s="226"/>
    </row>
    <row r="1866" spans="26:43" ht="15">
      <c r="Z1866" s="230"/>
      <c r="AB1866" s="226"/>
      <c r="AG1866" s="226"/>
      <c r="AQ1866" s="226"/>
    </row>
    <row r="1867" spans="26:43" ht="15">
      <c r="Z1867" s="230"/>
      <c r="AB1867" s="226"/>
      <c r="AG1867" s="226"/>
      <c r="AQ1867" s="226"/>
    </row>
    <row r="1868" spans="26:43" ht="15">
      <c r="Z1868" s="230"/>
      <c r="AB1868" s="226"/>
      <c r="AG1868" s="226"/>
      <c r="AQ1868" s="226"/>
    </row>
    <row r="1869" spans="26:43" ht="15">
      <c r="Z1869" s="230"/>
      <c r="AB1869" s="226"/>
      <c r="AG1869" s="226"/>
      <c r="AQ1869" s="226"/>
    </row>
    <row r="1870" spans="26:43" ht="15">
      <c r="Z1870" s="230"/>
      <c r="AB1870" s="226"/>
      <c r="AG1870" s="226"/>
      <c r="AQ1870" s="226"/>
    </row>
    <row r="1871" spans="26:43" ht="15">
      <c r="Z1871" s="230"/>
      <c r="AB1871" s="226"/>
      <c r="AG1871" s="226"/>
      <c r="AQ1871" s="226"/>
    </row>
    <row r="1872" spans="26:43" ht="15">
      <c r="Z1872" s="230"/>
      <c r="AB1872" s="226"/>
      <c r="AG1872" s="226"/>
      <c r="AQ1872" s="226"/>
    </row>
    <row r="1873" spans="26:43" ht="15">
      <c r="Z1873" s="230"/>
      <c r="AB1873" s="226"/>
      <c r="AG1873" s="226"/>
      <c r="AQ1873" s="226"/>
    </row>
    <row r="1874" spans="26:43" ht="15">
      <c r="Z1874" s="230"/>
      <c r="AB1874" s="226"/>
      <c r="AG1874" s="226"/>
      <c r="AQ1874" s="226"/>
    </row>
    <row r="1875" spans="26:43" ht="15">
      <c r="Z1875" s="230"/>
      <c r="AB1875" s="226"/>
      <c r="AG1875" s="226"/>
      <c r="AQ1875" s="226"/>
    </row>
    <row r="1876" spans="26:43" ht="15">
      <c r="Z1876" s="230"/>
      <c r="AB1876" s="226"/>
      <c r="AG1876" s="226"/>
      <c r="AQ1876" s="226"/>
    </row>
    <row r="1877" spans="26:43" ht="15">
      <c r="Z1877" s="230"/>
      <c r="AB1877" s="226"/>
      <c r="AG1877" s="226"/>
      <c r="AQ1877" s="226"/>
    </row>
    <row r="1878" spans="26:43" ht="15">
      <c r="Z1878" s="230"/>
      <c r="AB1878" s="226"/>
      <c r="AG1878" s="226"/>
      <c r="AQ1878" s="226"/>
    </row>
    <row r="1879" spans="26:43" ht="15">
      <c r="Z1879" s="230"/>
      <c r="AB1879" s="226"/>
      <c r="AG1879" s="226"/>
      <c r="AQ1879" s="226"/>
    </row>
    <row r="1880" spans="26:43" ht="15">
      <c r="Z1880" s="230"/>
      <c r="AB1880" s="226"/>
      <c r="AG1880" s="226"/>
      <c r="AQ1880" s="226"/>
    </row>
    <row r="1881" spans="26:43" ht="15">
      <c r="Z1881" s="230"/>
      <c r="AB1881" s="226"/>
      <c r="AG1881" s="226"/>
      <c r="AQ1881" s="226"/>
    </row>
    <row r="1882" spans="26:43" ht="15">
      <c r="Z1882" s="230"/>
      <c r="AB1882" s="226"/>
      <c r="AG1882" s="226"/>
      <c r="AQ1882" s="226"/>
    </row>
    <row r="1883" spans="26:43" ht="15">
      <c r="Z1883" s="230"/>
      <c r="AB1883" s="226"/>
      <c r="AG1883" s="226"/>
      <c r="AQ1883" s="226"/>
    </row>
    <row r="1884" spans="26:43" ht="15">
      <c r="Z1884" s="230"/>
      <c r="AB1884" s="226"/>
      <c r="AG1884" s="226"/>
      <c r="AQ1884" s="226"/>
    </row>
    <row r="1885" spans="26:43" ht="15">
      <c r="Z1885" s="230"/>
      <c r="AB1885" s="226"/>
      <c r="AG1885" s="226"/>
      <c r="AQ1885" s="226"/>
    </row>
    <row r="1886" spans="26:43" ht="15">
      <c r="Z1886" s="230"/>
      <c r="AB1886" s="226"/>
      <c r="AG1886" s="226"/>
      <c r="AQ1886" s="226"/>
    </row>
    <row r="1887" spans="26:43" ht="15">
      <c r="Z1887" s="230"/>
      <c r="AB1887" s="226"/>
      <c r="AG1887" s="226"/>
      <c r="AQ1887" s="226"/>
    </row>
    <row r="1888" spans="26:43" ht="15">
      <c r="Z1888" s="230"/>
      <c r="AB1888" s="226"/>
      <c r="AG1888" s="226"/>
      <c r="AQ1888" s="226"/>
    </row>
    <row r="1889" spans="26:43" ht="15">
      <c r="Z1889" s="230"/>
      <c r="AB1889" s="226"/>
      <c r="AG1889" s="226"/>
      <c r="AQ1889" s="226"/>
    </row>
    <row r="1890" spans="26:43" ht="15">
      <c r="Z1890" s="230"/>
      <c r="AB1890" s="226"/>
      <c r="AG1890" s="226"/>
      <c r="AQ1890" s="226"/>
    </row>
    <row r="1891" spans="26:43" ht="15">
      <c r="Z1891" s="230"/>
      <c r="AB1891" s="226"/>
      <c r="AG1891" s="226"/>
      <c r="AQ1891" s="226"/>
    </row>
    <row r="1892" spans="26:43" ht="15">
      <c r="Z1892" s="230"/>
      <c r="AB1892" s="226"/>
      <c r="AG1892" s="226"/>
      <c r="AQ1892" s="226"/>
    </row>
    <row r="1893" spans="26:43" ht="15">
      <c r="Z1893" s="230"/>
      <c r="AB1893" s="226"/>
      <c r="AG1893" s="226"/>
      <c r="AQ1893" s="226"/>
    </row>
    <row r="1894" spans="26:43" ht="15">
      <c r="Z1894" s="230"/>
      <c r="AB1894" s="226"/>
      <c r="AG1894" s="226"/>
      <c r="AQ1894" s="226"/>
    </row>
    <row r="1895" spans="26:43" ht="15">
      <c r="Z1895" s="230"/>
      <c r="AB1895" s="226"/>
      <c r="AG1895" s="226"/>
      <c r="AQ1895" s="226"/>
    </row>
    <row r="1896" spans="26:43" ht="15">
      <c r="Z1896" s="230"/>
      <c r="AB1896" s="226"/>
      <c r="AG1896" s="226"/>
      <c r="AQ1896" s="226"/>
    </row>
    <row r="1897" spans="26:43" ht="15">
      <c r="Z1897" s="230"/>
      <c r="AB1897" s="226"/>
      <c r="AG1897" s="226"/>
      <c r="AQ1897" s="226"/>
    </row>
    <row r="1898" spans="26:43" ht="15">
      <c r="Z1898" s="230"/>
      <c r="AB1898" s="226"/>
      <c r="AG1898" s="226"/>
      <c r="AQ1898" s="226"/>
    </row>
    <row r="1899" spans="26:43" ht="15">
      <c r="Z1899" s="230"/>
      <c r="AB1899" s="226"/>
      <c r="AG1899" s="226"/>
      <c r="AQ1899" s="226"/>
    </row>
    <row r="1900" spans="26:43" ht="15">
      <c r="Z1900" s="230"/>
      <c r="AB1900" s="226"/>
      <c r="AG1900" s="226"/>
      <c r="AQ1900" s="226"/>
    </row>
    <row r="1901" spans="26:43" ht="15">
      <c r="Z1901" s="230"/>
      <c r="AB1901" s="226"/>
      <c r="AG1901" s="226"/>
      <c r="AQ1901" s="226"/>
    </row>
    <row r="1902" spans="26:43" ht="15">
      <c r="Z1902" s="230"/>
      <c r="AB1902" s="226"/>
      <c r="AG1902" s="226"/>
      <c r="AQ1902" s="226"/>
    </row>
    <row r="1903" spans="26:43" ht="15">
      <c r="Z1903" s="230"/>
      <c r="AB1903" s="226"/>
      <c r="AG1903" s="226"/>
      <c r="AQ1903" s="226"/>
    </row>
    <row r="1904" spans="26:43" ht="15">
      <c r="Z1904" s="230"/>
      <c r="AB1904" s="226"/>
      <c r="AG1904" s="226"/>
      <c r="AQ1904" s="226"/>
    </row>
    <row r="1905" spans="26:43" ht="15">
      <c r="Z1905" s="230"/>
      <c r="AB1905" s="226"/>
      <c r="AG1905" s="226"/>
      <c r="AQ1905" s="226"/>
    </row>
    <row r="1906" spans="26:43" ht="15">
      <c r="Z1906" s="230"/>
      <c r="AB1906" s="226"/>
      <c r="AG1906" s="226"/>
      <c r="AQ1906" s="226"/>
    </row>
    <row r="1907" spans="26:43" ht="15">
      <c r="Z1907" s="230"/>
      <c r="AB1907" s="226"/>
      <c r="AG1907" s="226"/>
      <c r="AQ1907" s="226"/>
    </row>
    <row r="1908" spans="26:43" ht="15">
      <c r="Z1908" s="230"/>
      <c r="AB1908" s="226"/>
      <c r="AG1908" s="226"/>
      <c r="AQ1908" s="226"/>
    </row>
    <row r="1909" spans="26:43" ht="15">
      <c r="Z1909" s="230"/>
      <c r="AB1909" s="226"/>
      <c r="AG1909" s="226"/>
      <c r="AQ1909" s="226"/>
    </row>
    <row r="1910" spans="26:43" ht="15">
      <c r="Z1910" s="230"/>
      <c r="AB1910" s="226"/>
      <c r="AG1910" s="226"/>
      <c r="AQ1910" s="226"/>
    </row>
    <row r="1911" spans="26:43" ht="15">
      <c r="Z1911" s="230"/>
      <c r="AB1911" s="226"/>
      <c r="AG1911" s="226"/>
      <c r="AQ1911" s="226"/>
    </row>
    <row r="1912" spans="26:43" ht="15">
      <c r="Z1912" s="230"/>
      <c r="AB1912" s="226"/>
      <c r="AG1912" s="226"/>
      <c r="AQ1912" s="226"/>
    </row>
    <row r="1913" spans="26:43" ht="15">
      <c r="Z1913" s="230"/>
      <c r="AB1913" s="226"/>
      <c r="AG1913" s="226"/>
      <c r="AQ1913" s="226"/>
    </row>
    <row r="1914" spans="26:43" ht="15">
      <c r="Z1914" s="230"/>
      <c r="AB1914" s="226"/>
      <c r="AG1914" s="226"/>
      <c r="AQ1914" s="226"/>
    </row>
    <row r="1915" spans="26:43" ht="15">
      <c r="Z1915" s="230"/>
      <c r="AB1915" s="226"/>
      <c r="AG1915" s="226"/>
      <c r="AQ1915" s="226"/>
    </row>
    <row r="1916" spans="26:43" ht="15">
      <c r="Z1916" s="230"/>
      <c r="AB1916" s="226"/>
      <c r="AG1916" s="226"/>
      <c r="AQ1916" s="226"/>
    </row>
    <row r="1917" spans="26:43" ht="15">
      <c r="Z1917" s="230"/>
      <c r="AB1917" s="226"/>
      <c r="AG1917" s="226"/>
      <c r="AQ1917" s="226"/>
    </row>
    <row r="1918" spans="26:43" ht="15">
      <c r="Z1918" s="230"/>
      <c r="AB1918" s="226"/>
      <c r="AG1918" s="226"/>
      <c r="AQ1918" s="226"/>
    </row>
    <row r="1919" spans="26:43" ht="15">
      <c r="Z1919" s="230"/>
      <c r="AB1919" s="226"/>
      <c r="AG1919" s="226"/>
      <c r="AQ1919" s="226"/>
    </row>
    <row r="1920" spans="26:43" ht="15">
      <c r="Z1920" s="230"/>
      <c r="AB1920" s="226"/>
      <c r="AG1920" s="226"/>
      <c r="AQ1920" s="226"/>
    </row>
    <row r="1921" spans="26:43" ht="15">
      <c r="Z1921" s="230"/>
      <c r="AB1921" s="226"/>
      <c r="AG1921" s="226"/>
      <c r="AQ1921" s="226"/>
    </row>
    <row r="1922" spans="26:43" ht="15">
      <c r="Z1922" s="230"/>
      <c r="AB1922" s="226"/>
      <c r="AG1922" s="226"/>
      <c r="AQ1922" s="226"/>
    </row>
    <row r="1923" spans="26:43" ht="15">
      <c r="Z1923" s="230"/>
      <c r="AB1923" s="226"/>
      <c r="AG1923" s="226"/>
      <c r="AQ1923" s="226"/>
    </row>
    <row r="1924" spans="26:43" ht="15">
      <c r="Z1924" s="230"/>
      <c r="AB1924" s="226"/>
      <c r="AG1924" s="226"/>
      <c r="AQ1924" s="226"/>
    </row>
    <row r="1925" spans="26:43" ht="15">
      <c r="Z1925" s="230"/>
      <c r="AB1925" s="226"/>
      <c r="AG1925" s="226"/>
      <c r="AQ1925" s="226"/>
    </row>
    <row r="1926" spans="26:43" ht="15">
      <c r="Z1926" s="230"/>
      <c r="AB1926" s="226"/>
      <c r="AG1926" s="226"/>
      <c r="AQ1926" s="226"/>
    </row>
    <row r="1927" spans="26:43" ht="15">
      <c r="Z1927" s="230"/>
      <c r="AB1927" s="226"/>
      <c r="AG1927" s="226"/>
      <c r="AQ1927" s="226"/>
    </row>
    <row r="1928" spans="26:43" ht="15">
      <c r="Z1928" s="230"/>
      <c r="AB1928" s="226"/>
      <c r="AG1928" s="226"/>
      <c r="AQ1928" s="226"/>
    </row>
    <row r="1929" spans="26:43" ht="15">
      <c r="Z1929" s="230"/>
      <c r="AB1929" s="226"/>
      <c r="AG1929" s="226"/>
      <c r="AQ1929" s="226"/>
    </row>
    <row r="1930" spans="26:43" ht="15">
      <c r="Z1930" s="230"/>
      <c r="AB1930" s="226"/>
      <c r="AG1930" s="226"/>
      <c r="AQ1930" s="226"/>
    </row>
    <row r="1931" spans="26:43" ht="15">
      <c r="Z1931" s="230"/>
      <c r="AB1931" s="226"/>
      <c r="AG1931" s="226"/>
      <c r="AQ1931" s="226"/>
    </row>
    <row r="1932" spans="26:43" ht="15">
      <c r="Z1932" s="230"/>
      <c r="AB1932" s="226"/>
      <c r="AG1932" s="226"/>
      <c r="AQ1932" s="226"/>
    </row>
    <row r="1933" spans="26:43" ht="15">
      <c r="Z1933" s="230"/>
      <c r="AB1933" s="226"/>
      <c r="AG1933" s="226"/>
      <c r="AQ1933" s="226"/>
    </row>
    <row r="1934" spans="26:43" ht="15">
      <c r="Z1934" s="230"/>
      <c r="AB1934" s="226"/>
      <c r="AG1934" s="226"/>
      <c r="AQ1934" s="226"/>
    </row>
    <row r="1935" spans="26:43" ht="15">
      <c r="Z1935" s="230"/>
      <c r="AB1935" s="226"/>
      <c r="AG1935" s="226"/>
      <c r="AQ1935" s="226"/>
    </row>
    <row r="1936" spans="26:43" ht="15">
      <c r="Z1936" s="230"/>
      <c r="AB1936" s="226"/>
      <c r="AG1936" s="226"/>
      <c r="AQ1936" s="226"/>
    </row>
    <row r="1937" spans="26:43" ht="15">
      <c r="Z1937" s="230"/>
      <c r="AB1937" s="226"/>
      <c r="AG1937" s="226"/>
      <c r="AQ1937" s="226"/>
    </row>
    <row r="1938" spans="26:43" ht="15">
      <c r="Z1938" s="230"/>
      <c r="AB1938" s="226"/>
      <c r="AG1938" s="226"/>
      <c r="AQ1938" s="226"/>
    </row>
    <row r="1939" spans="26:43" ht="15">
      <c r="Z1939" s="230"/>
      <c r="AB1939" s="226"/>
      <c r="AG1939" s="226"/>
      <c r="AQ1939" s="226"/>
    </row>
    <row r="1940" spans="26:43" ht="15">
      <c r="Z1940" s="230"/>
      <c r="AB1940" s="226"/>
      <c r="AG1940" s="226"/>
      <c r="AQ1940" s="226"/>
    </row>
    <row r="1941" spans="26:43" ht="15">
      <c r="Z1941" s="230"/>
      <c r="AB1941" s="226"/>
      <c r="AG1941" s="226"/>
      <c r="AQ1941" s="226"/>
    </row>
    <row r="1942" spans="26:43" ht="15">
      <c r="Z1942" s="230"/>
      <c r="AB1942" s="226"/>
      <c r="AG1942" s="226"/>
      <c r="AQ1942" s="226"/>
    </row>
    <row r="1943" spans="26:43" ht="15">
      <c r="Z1943" s="230"/>
      <c r="AB1943" s="226"/>
      <c r="AG1943" s="226"/>
      <c r="AQ1943" s="226"/>
    </row>
    <row r="1944" spans="26:43" ht="15">
      <c r="Z1944" s="230"/>
      <c r="AB1944" s="226"/>
      <c r="AG1944" s="226"/>
      <c r="AQ1944" s="226"/>
    </row>
    <row r="1945" spans="26:43" ht="15">
      <c r="Z1945" s="230"/>
      <c r="AB1945" s="226"/>
      <c r="AG1945" s="226"/>
      <c r="AQ1945" s="226"/>
    </row>
    <row r="1946" spans="26:43" ht="15">
      <c r="Z1946" s="230"/>
      <c r="AB1946" s="226"/>
      <c r="AG1946" s="226"/>
      <c r="AQ1946" s="226"/>
    </row>
    <row r="1947" spans="26:43" ht="15">
      <c r="Z1947" s="230"/>
      <c r="AB1947" s="226"/>
      <c r="AG1947" s="226"/>
      <c r="AQ1947" s="226"/>
    </row>
    <row r="1948" spans="26:43" ht="15">
      <c r="Z1948" s="230"/>
      <c r="AB1948" s="226"/>
      <c r="AG1948" s="226"/>
      <c r="AQ1948" s="226"/>
    </row>
    <row r="1949" spans="26:43" ht="15">
      <c r="Z1949" s="230"/>
      <c r="AB1949" s="226"/>
      <c r="AG1949" s="226"/>
      <c r="AQ1949" s="226"/>
    </row>
    <row r="1950" spans="26:43" ht="15">
      <c r="Z1950" s="230"/>
      <c r="AB1950" s="226"/>
      <c r="AG1950" s="226"/>
      <c r="AQ1950" s="226"/>
    </row>
    <row r="1951" spans="26:43" ht="15">
      <c r="Z1951" s="230"/>
      <c r="AB1951" s="226"/>
      <c r="AG1951" s="226"/>
      <c r="AQ1951" s="226"/>
    </row>
    <row r="1952" spans="26:43" ht="15">
      <c r="Z1952" s="230"/>
      <c r="AB1952" s="226"/>
      <c r="AG1952" s="226"/>
      <c r="AQ1952" s="226"/>
    </row>
    <row r="1953" spans="26:43" ht="15">
      <c r="Z1953" s="230"/>
      <c r="AB1953" s="226"/>
      <c r="AG1953" s="226"/>
      <c r="AQ1953" s="226"/>
    </row>
    <row r="1954" spans="26:43" ht="15">
      <c r="Z1954" s="230"/>
      <c r="AB1954" s="226"/>
      <c r="AG1954" s="226"/>
      <c r="AQ1954" s="226"/>
    </row>
    <row r="1955" spans="26:43" ht="15">
      <c r="Z1955" s="230"/>
      <c r="AB1955" s="226"/>
      <c r="AG1955" s="226"/>
      <c r="AQ1955" s="226"/>
    </row>
    <row r="1956" spans="26:43" ht="15">
      <c r="Z1956" s="230"/>
      <c r="AB1956" s="226"/>
      <c r="AG1956" s="226"/>
      <c r="AQ1956" s="226"/>
    </row>
    <row r="1957" spans="26:43" ht="15">
      <c r="Z1957" s="230"/>
      <c r="AB1957" s="226"/>
      <c r="AG1957" s="226"/>
      <c r="AQ1957" s="226"/>
    </row>
    <row r="1958" spans="26:43" ht="15">
      <c r="Z1958" s="230"/>
      <c r="AB1958" s="226"/>
      <c r="AG1958" s="226"/>
      <c r="AQ1958" s="226"/>
    </row>
    <row r="1959" spans="26:43" ht="15">
      <c r="Z1959" s="230"/>
      <c r="AB1959" s="226"/>
      <c r="AG1959" s="226"/>
      <c r="AQ1959" s="226"/>
    </row>
    <row r="1960" spans="26:43" ht="15">
      <c r="Z1960" s="230"/>
      <c r="AB1960" s="226"/>
      <c r="AG1960" s="226"/>
      <c r="AQ1960" s="226"/>
    </row>
    <row r="1961" spans="26:43" ht="15">
      <c r="Z1961" s="230"/>
      <c r="AB1961" s="226"/>
      <c r="AG1961" s="226"/>
      <c r="AQ1961" s="226"/>
    </row>
    <row r="1962" spans="26:43" ht="15">
      <c r="Z1962" s="230"/>
      <c r="AB1962" s="226"/>
      <c r="AG1962" s="226"/>
      <c r="AQ1962" s="226"/>
    </row>
    <row r="1963" spans="26:43" ht="15">
      <c r="Z1963" s="230"/>
      <c r="AB1963" s="226"/>
      <c r="AG1963" s="226"/>
      <c r="AQ1963" s="226"/>
    </row>
    <row r="1964" spans="26:43" ht="15">
      <c r="Z1964" s="230"/>
      <c r="AB1964" s="226"/>
      <c r="AG1964" s="226"/>
      <c r="AQ1964" s="226"/>
    </row>
    <row r="1965" spans="26:43" ht="15">
      <c r="Z1965" s="230"/>
      <c r="AB1965" s="226"/>
      <c r="AG1965" s="226"/>
      <c r="AQ1965" s="226"/>
    </row>
    <row r="1966" spans="26:43" ht="15">
      <c r="Z1966" s="230"/>
      <c r="AB1966" s="226"/>
      <c r="AG1966" s="226"/>
      <c r="AQ1966" s="226"/>
    </row>
    <row r="1967" spans="26:43" ht="15">
      <c r="Z1967" s="230"/>
      <c r="AB1967" s="226"/>
      <c r="AG1967" s="226"/>
      <c r="AQ1967" s="226"/>
    </row>
    <row r="1968" spans="26:43" ht="15">
      <c r="Z1968" s="230"/>
      <c r="AB1968" s="226"/>
      <c r="AG1968" s="226"/>
      <c r="AQ1968" s="226"/>
    </row>
    <row r="1969" spans="26:43" ht="15">
      <c r="Z1969" s="230"/>
      <c r="AB1969" s="226"/>
      <c r="AG1969" s="226"/>
      <c r="AQ1969" s="226"/>
    </row>
    <row r="1970" spans="26:43" ht="15">
      <c r="Z1970" s="230"/>
      <c r="AB1970" s="226"/>
      <c r="AG1970" s="226"/>
      <c r="AQ1970" s="226"/>
    </row>
    <row r="1971" spans="26:43" ht="15">
      <c r="Z1971" s="230"/>
      <c r="AB1971" s="226"/>
      <c r="AG1971" s="226"/>
      <c r="AQ1971" s="226"/>
    </row>
    <row r="1972" spans="26:43" ht="15">
      <c r="Z1972" s="230"/>
      <c r="AB1972" s="226"/>
      <c r="AG1972" s="226"/>
      <c r="AQ1972" s="226"/>
    </row>
    <row r="1973" spans="26:43" ht="15">
      <c r="Z1973" s="230"/>
      <c r="AB1973" s="226"/>
      <c r="AG1973" s="226"/>
      <c r="AQ1973" s="226"/>
    </row>
    <row r="1974" spans="26:43" ht="15">
      <c r="Z1974" s="230"/>
      <c r="AB1974" s="226"/>
      <c r="AG1974" s="226"/>
      <c r="AQ1974" s="226"/>
    </row>
    <row r="1975" spans="26:43" ht="15">
      <c r="Z1975" s="230"/>
      <c r="AB1975" s="226"/>
      <c r="AG1975" s="226"/>
      <c r="AQ1975" s="226"/>
    </row>
    <row r="1976" spans="26:43" ht="15">
      <c r="Z1976" s="230"/>
      <c r="AB1976" s="226"/>
      <c r="AG1976" s="226"/>
      <c r="AQ1976" s="226"/>
    </row>
    <row r="1977" spans="26:43" ht="15">
      <c r="Z1977" s="230"/>
      <c r="AB1977" s="226"/>
      <c r="AG1977" s="226"/>
      <c r="AQ1977" s="226"/>
    </row>
    <row r="1978" spans="26:43" ht="15">
      <c r="Z1978" s="230"/>
      <c r="AB1978" s="226"/>
      <c r="AG1978" s="226"/>
      <c r="AQ1978" s="226"/>
    </row>
    <row r="1979" spans="26:43" ht="15">
      <c r="Z1979" s="230"/>
      <c r="AB1979" s="226"/>
      <c r="AG1979" s="226"/>
      <c r="AQ1979" s="226"/>
    </row>
    <row r="1980" spans="26:43" ht="15">
      <c r="Z1980" s="230"/>
      <c r="AB1980" s="226"/>
      <c r="AG1980" s="226"/>
      <c r="AQ1980" s="226"/>
    </row>
    <row r="1981" spans="26:43" ht="15">
      <c r="Z1981" s="230"/>
      <c r="AB1981" s="226"/>
      <c r="AG1981" s="226"/>
      <c r="AQ1981" s="226"/>
    </row>
    <row r="1982" spans="26:43" ht="15">
      <c r="Z1982" s="230"/>
      <c r="AB1982" s="226"/>
      <c r="AG1982" s="226"/>
      <c r="AQ1982" s="226"/>
    </row>
    <row r="1983" spans="26:43" ht="15">
      <c r="Z1983" s="230"/>
      <c r="AB1983" s="226"/>
      <c r="AG1983" s="226"/>
      <c r="AQ1983" s="226"/>
    </row>
    <row r="1984" spans="26:43" ht="15">
      <c r="Z1984" s="230"/>
      <c r="AB1984" s="226"/>
      <c r="AG1984" s="226"/>
      <c r="AQ1984" s="226"/>
    </row>
    <row r="1985" spans="26:43" ht="15">
      <c r="Z1985" s="230"/>
      <c r="AB1985" s="226"/>
      <c r="AG1985" s="226"/>
      <c r="AQ1985" s="226"/>
    </row>
    <row r="1986" spans="26:43" ht="15">
      <c r="Z1986" s="230"/>
      <c r="AB1986" s="226"/>
      <c r="AG1986" s="226"/>
      <c r="AQ1986" s="226"/>
    </row>
    <row r="1987" spans="26:43" ht="15">
      <c r="Z1987" s="230"/>
      <c r="AB1987" s="226"/>
      <c r="AG1987" s="226"/>
      <c r="AQ1987" s="226"/>
    </row>
    <row r="1988" spans="26:43" ht="15">
      <c r="Z1988" s="230"/>
      <c r="AB1988" s="226"/>
      <c r="AG1988" s="226"/>
      <c r="AQ1988" s="226"/>
    </row>
    <row r="1989" spans="26:43" ht="15">
      <c r="Z1989" s="230"/>
      <c r="AB1989" s="226"/>
      <c r="AG1989" s="226"/>
      <c r="AQ1989" s="226"/>
    </row>
    <row r="1990" spans="26:43" ht="15">
      <c r="Z1990" s="230"/>
      <c r="AB1990" s="226"/>
      <c r="AG1990" s="226"/>
      <c r="AQ1990" s="226"/>
    </row>
    <row r="1991" spans="26:43" ht="15">
      <c r="Z1991" s="230"/>
      <c r="AB1991" s="226"/>
      <c r="AG1991" s="226"/>
      <c r="AQ1991" s="226"/>
    </row>
    <row r="1992" spans="26:43" ht="15">
      <c r="Z1992" s="230"/>
      <c r="AB1992" s="226"/>
      <c r="AG1992" s="226"/>
      <c r="AQ1992" s="226"/>
    </row>
    <row r="1993" spans="26:43" ht="15">
      <c r="Z1993" s="230"/>
      <c r="AB1993" s="226"/>
      <c r="AG1993" s="226"/>
      <c r="AQ1993" s="226"/>
    </row>
    <row r="1994" spans="26:43" ht="15">
      <c r="Z1994" s="230"/>
      <c r="AB1994" s="226"/>
      <c r="AG1994" s="226"/>
      <c r="AQ1994" s="226"/>
    </row>
    <row r="1995" spans="26:43" ht="15">
      <c r="Z1995" s="230"/>
      <c r="AB1995" s="226"/>
      <c r="AG1995" s="226"/>
      <c r="AQ1995" s="226"/>
    </row>
    <row r="1996" spans="26:43" ht="15">
      <c r="Z1996" s="230"/>
      <c r="AB1996" s="226"/>
      <c r="AG1996" s="226"/>
      <c r="AQ1996" s="226"/>
    </row>
    <row r="1997" spans="26:43" ht="15">
      <c r="Z1997" s="230"/>
      <c r="AB1997" s="226"/>
      <c r="AG1997" s="226"/>
      <c r="AQ1997" s="226"/>
    </row>
    <row r="1998" spans="26:43" ht="15">
      <c r="Z1998" s="230"/>
      <c r="AB1998" s="226"/>
      <c r="AG1998" s="226"/>
      <c r="AQ1998" s="226"/>
    </row>
    <row r="1999" spans="26:43" ht="15">
      <c r="Z1999" s="230"/>
      <c r="AB1999" s="226"/>
      <c r="AG1999" s="226"/>
      <c r="AQ1999" s="226"/>
    </row>
    <row r="2000" spans="26:43" ht="15">
      <c r="Z2000" s="230"/>
      <c r="AB2000" s="226"/>
      <c r="AG2000" s="226"/>
      <c r="AQ2000" s="226"/>
    </row>
    <row r="2001" spans="26:43" ht="15">
      <c r="Z2001" s="230"/>
      <c r="AB2001" s="226"/>
      <c r="AG2001" s="226"/>
      <c r="AQ2001" s="226"/>
    </row>
    <row r="2002" spans="26:43" ht="15">
      <c r="Z2002" s="230"/>
      <c r="AB2002" s="226"/>
      <c r="AG2002" s="226"/>
      <c r="AQ2002" s="226"/>
    </row>
    <row r="2003" spans="26:43" ht="15">
      <c r="Z2003" s="230"/>
      <c r="AB2003" s="226"/>
      <c r="AG2003" s="226"/>
      <c r="AQ2003" s="226"/>
    </row>
    <row r="2004" spans="26:43" ht="15">
      <c r="Z2004" s="230"/>
      <c r="AB2004" s="226"/>
      <c r="AG2004" s="226"/>
      <c r="AQ2004" s="226"/>
    </row>
    <row r="2005" spans="26:43" ht="15">
      <c r="Z2005" s="230"/>
      <c r="AB2005" s="226"/>
      <c r="AG2005" s="226"/>
      <c r="AQ2005" s="226"/>
    </row>
    <row r="2006" spans="26:43" ht="15">
      <c r="Z2006" s="230"/>
      <c r="AB2006" s="226"/>
      <c r="AG2006" s="226"/>
      <c r="AQ2006" s="226"/>
    </row>
    <row r="2007" spans="26:43" ht="15">
      <c r="Z2007" s="230"/>
      <c r="AB2007" s="226"/>
      <c r="AG2007" s="226"/>
      <c r="AQ2007" s="226"/>
    </row>
    <row r="2008" spans="26:43" ht="15">
      <c r="Z2008" s="230"/>
      <c r="AB2008" s="226"/>
      <c r="AG2008" s="226"/>
      <c r="AQ2008" s="226"/>
    </row>
    <row r="2009" spans="26:43" ht="15">
      <c r="Z2009" s="230"/>
      <c r="AB2009" s="226"/>
      <c r="AG2009" s="226"/>
      <c r="AQ2009" s="226"/>
    </row>
    <row r="2010" spans="26:43" ht="15">
      <c r="Z2010" s="230"/>
      <c r="AB2010" s="226"/>
      <c r="AG2010" s="226"/>
      <c r="AQ2010" s="226"/>
    </row>
    <row r="2011" spans="26:43" ht="15">
      <c r="Z2011" s="230"/>
      <c r="AB2011" s="226"/>
      <c r="AG2011" s="226"/>
      <c r="AQ2011" s="226"/>
    </row>
    <row r="2012" spans="26:43" ht="15">
      <c r="Z2012" s="230"/>
      <c r="AB2012" s="226"/>
      <c r="AG2012" s="226"/>
      <c r="AQ2012" s="226"/>
    </row>
    <row r="2013" spans="26:43" ht="15">
      <c r="Z2013" s="230"/>
      <c r="AB2013" s="226"/>
      <c r="AG2013" s="226"/>
      <c r="AQ2013" s="226"/>
    </row>
    <row r="2014" spans="26:43" ht="15">
      <c r="Z2014" s="230"/>
      <c r="AB2014" s="226"/>
      <c r="AG2014" s="226"/>
      <c r="AQ2014" s="226"/>
    </row>
    <row r="2015" spans="26:43" ht="15">
      <c r="Z2015" s="230"/>
      <c r="AB2015" s="226"/>
      <c r="AG2015" s="226"/>
      <c r="AQ2015" s="226"/>
    </row>
    <row r="2016" spans="26:43" ht="15">
      <c r="Z2016" s="230"/>
      <c r="AB2016" s="226"/>
      <c r="AG2016" s="226"/>
      <c r="AQ2016" s="226"/>
    </row>
    <row r="2017" spans="26:43" ht="15">
      <c r="Z2017" s="230"/>
      <c r="AB2017" s="226"/>
      <c r="AG2017" s="226"/>
      <c r="AQ2017" s="226"/>
    </row>
    <row r="2018" spans="26:43" ht="15">
      <c r="Z2018" s="230"/>
      <c r="AB2018" s="226"/>
      <c r="AG2018" s="226"/>
      <c r="AQ2018" s="226"/>
    </row>
    <row r="2019" spans="26:43" ht="15">
      <c r="Z2019" s="230"/>
      <c r="AB2019" s="226"/>
      <c r="AG2019" s="226"/>
      <c r="AQ2019" s="226"/>
    </row>
    <row r="2020" spans="26:43" ht="15">
      <c r="Z2020" s="230"/>
      <c r="AB2020" s="226"/>
      <c r="AG2020" s="226"/>
      <c r="AQ2020" s="226"/>
    </row>
    <row r="2021" spans="26:43" ht="15">
      <c r="Z2021" s="230"/>
      <c r="AB2021" s="226"/>
      <c r="AG2021" s="226"/>
      <c r="AQ2021" s="226"/>
    </row>
    <row r="2022" spans="26:43" ht="15">
      <c r="Z2022" s="230"/>
      <c r="AB2022" s="226"/>
      <c r="AG2022" s="226"/>
      <c r="AQ2022" s="226"/>
    </row>
    <row r="2023" spans="26:43" ht="15">
      <c r="Z2023" s="230"/>
      <c r="AB2023" s="226"/>
      <c r="AG2023" s="226"/>
      <c r="AQ2023" s="226"/>
    </row>
    <row r="2024" spans="26:43" ht="15">
      <c r="Z2024" s="230"/>
      <c r="AB2024" s="226"/>
      <c r="AG2024" s="226"/>
      <c r="AQ2024" s="226"/>
    </row>
    <row r="2025" spans="26:43" ht="15">
      <c r="Z2025" s="230"/>
      <c r="AB2025" s="226"/>
      <c r="AG2025" s="226"/>
      <c r="AQ2025" s="226"/>
    </row>
    <row r="2026" spans="26:43" ht="15">
      <c r="Z2026" s="230"/>
      <c r="AB2026" s="226"/>
      <c r="AG2026" s="226"/>
      <c r="AQ2026" s="226"/>
    </row>
    <row r="2027" spans="26:43" ht="15">
      <c r="Z2027" s="230"/>
      <c r="AB2027" s="226"/>
      <c r="AG2027" s="226"/>
      <c r="AQ2027" s="226"/>
    </row>
    <row r="2028" spans="26:43" ht="15">
      <c r="Z2028" s="230"/>
      <c r="AB2028" s="226"/>
      <c r="AG2028" s="226"/>
      <c r="AQ2028" s="226"/>
    </row>
    <row r="2029" spans="26:43" ht="15">
      <c r="Z2029" s="230"/>
      <c r="AB2029" s="226"/>
      <c r="AG2029" s="226"/>
      <c r="AQ2029" s="226"/>
    </row>
    <row r="2030" spans="26:43" ht="15">
      <c r="Z2030" s="230"/>
      <c r="AB2030" s="226"/>
      <c r="AG2030" s="226"/>
      <c r="AQ2030" s="226"/>
    </row>
    <row r="2031" spans="26:43" ht="15">
      <c r="Z2031" s="230"/>
      <c r="AB2031" s="226"/>
      <c r="AG2031" s="226"/>
      <c r="AQ2031" s="226"/>
    </row>
    <row r="2032" spans="26:43" ht="15">
      <c r="Z2032" s="230"/>
      <c r="AB2032" s="226"/>
      <c r="AG2032" s="226"/>
      <c r="AQ2032" s="226"/>
    </row>
    <row r="2033" spans="26:43" ht="15">
      <c r="Z2033" s="230"/>
      <c r="AB2033" s="226"/>
      <c r="AG2033" s="226"/>
      <c r="AQ2033" s="226"/>
    </row>
    <row r="2034" spans="26:43" ht="15">
      <c r="Z2034" s="230"/>
      <c r="AB2034" s="226"/>
      <c r="AG2034" s="226"/>
      <c r="AQ2034" s="226"/>
    </row>
    <row r="2035" spans="26:43" ht="15">
      <c r="Z2035" s="230"/>
      <c r="AB2035" s="226"/>
      <c r="AG2035" s="226"/>
      <c r="AQ2035" s="226"/>
    </row>
    <row r="2036" spans="26:43" ht="15">
      <c r="Z2036" s="230"/>
      <c r="AB2036" s="226"/>
      <c r="AG2036" s="226"/>
      <c r="AQ2036" s="226"/>
    </row>
    <row r="2037" spans="26:43" ht="15">
      <c r="Z2037" s="230"/>
      <c r="AB2037" s="226"/>
      <c r="AG2037" s="226"/>
      <c r="AQ2037" s="226"/>
    </row>
    <row r="2038" spans="26:43" ht="15">
      <c r="Z2038" s="230"/>
      <c r="AB2038" s="226"/>
      <c r="AG2038" s="226"/>
      <c r="AQ2038" s="226"/>
    </row>
    <row r="2039" spans="26:43" ht="15">
      <c r="Z2039" s="230"/>
      <c r="AB2039" s="226"/>
      <c r="AG2039" s="226"/>
      <c r="AQ2039" s="226"/>
    </row>
    <row r="2040" spans="26:43" ht="15">
      <c r="Z2040" s="230"/>
      <c r="AB2040" s="226"/>
      <c r="AG2040" s="226"/>
      <c r="AQ2040" s="226"/>
    </row>
    <row r="2041" spans="26:43" ht="15">
      <c r="Z2041" s="230"/>
      <c r="AB2041" s="226"/>
      <c r="AG2041" s="226"/>
      <c r="AQ2041" s="226"/>
    </row>
    <row r="2042" spans="26:43" ht="15">
      <c r="Z2042" s="230"/>
      <c r="AB2042" s="226"/>
      <c r="AG2042" s="226"/>
      <c r="AQ2042" s="226"/>
    </row>
    <row r="2043" spans="26:43" ht="15">
      <c r="Z2043" s="230"/>
      <c r="AB2043" s="226"/>
      <c r="AG2043" s="226"/>
      <c r="AQ2043" s="226"/>
    </row>
    <row r="2044" spans="26:43" ht="15">
      <c r="Z2044" s="230"/>
      <c r="AB2044" s="226"/>
      <c r="AG2044" s="226"/>
      <c r="AQ2044" s="226"/>
    </row>
    <row r="2045" spans="26:43" ht="15">
      <c r="Z2045" s="230"/>
      <c r="AB2045" s="226"/>
      <c r="AG2045" s="226"/>
      <c r="AQ2045" s="226"/>
    </row>
    <row r="2046" spans="26:43" ht="15">
      <c r="Z2046" s="230"/>
      <c r="AB2046" s="226"/>
      <c r="AG2046" s="226"/>
      <c r="AQ2046" s="226"/>
    </row>
    <row r="2047" spans="26:43" ht="15">
      <c r="Z2047" s="230"/>
      <c r="AB2047" s="226"/>
      <c r="AG2047" s="226"/>
      <c r="AQ2047" s="226"/>
    </row>
    <row r="2048" spans="26:43" ht="15">
      <c r="Z2048" s="230"/>
      <c r="AB2048" s="226"/>
      <c r="AG2048" s="226"/>
      <c r="AQ2048" s="226"/>
    </row>
    <row r="2049" spans="26:43" ht="15">
      <c r="Z2049" s="230"/>
      <c r="AB2049" s="226"/>
      <c r="AG2049" s="226"/>
      <c r="AQ2049" s="226"/>
    </row>
    <row r="2050" spans="26:43" ht="15">
      <c r="Z2050" s="230"/>
      <c r="AB2050" s="226"/>
      <c r="AG2050" s="226"/>
      <c r="AQ2050" s="226"/>
    </row>
    <row r="2051" spans="26:43" ht="15">
      <c r="Z2051" s="230"/>
      <c r="AB2051" s="226"/>
      <c r="AG2051" s="226"/>
      <c r="AQ2051" s="226"/>
    </row>
    <row r="2052" spans="26:43" ht="15">
      <c r="Z2052" s="230"/>
      <c r="AB2052" s="226"/>
      <c r="AG2052" s="226"/>
      <c r="AQ2052" s="226"/>
    </row>
    <row r="2053" spans="26:43" ht="15">
      <c r="Z2053" s="230"/>
      <c r="AB2053" s="226"/>
      <c r="AG2053" s="226"/>
      <c r="AQ2053" s="226"/>
    </row>
    <row r="2054" spans="26:43" ht="15">
      <c r="Z2054" s="230"/>
      <c r="AB2054" s="226"/>
      <c r="AG2054" s="226"/>
      <c r="AQ2054" s="226"/>
    </row>
    <row r="2055" spans="26:43" ht="15">
      <c r="Z2055" s="230"/>
      <c r="AB2055" s="226"/>
      <c r="AG2055" s="226"/>
      <c r="AQ2055" s="226"/>
    </row>
    <row r="2056" spans="26:43" ht="15">
      <c r="Z2056" s="230"/>
      <c r="AB2056" s="226"/>
      <c r="AG2056" s="226"/>
      <c r="AQ2056" s="226"/>
    </row>
    <row r="2057" spans="26:43" ht="15">
      <c r="Z2057" s="230"/>
      <c r="AB2057" s="226"/>
      <c r="AG2057" s="226"/>
      <c r="AQ2057" s="226"/>
    </row>
    <row r="2058" spans="26:43" ht="15">
      <c r="Z2058" s="230"/>
      <c r="AB2058" s="226"/>
      <c r="AG2058" s="226"/>
      <c r="AQ2058" s="226"/>
    </row>
    <row r="2059" spans="26:43" ht="15">
      <c r="Z2059" s="230"/>
      <c r="AB2059" s="226"/>
      <c r="AG2059" s="226"/>
      <c r="AQ2059" s="226"/>
    </row>
    <row r="2060" spans="26:43" ht="15">
      <c r="Z2060" s="230"/>
      <c r="AB2060" s="226"/>
      <c r="AG2060" s="226"/>
      <c r="AQ2060" s="226"/>
    </row>
    <row r="2061" spans="26:43" ht="15">
      <c r="Z2061" s="230"/>
      <c r="AB2061" s="226"/>
      <c r="AG2061" s="226"/>
      <c r="AQ2061" s="226"/>
    </row>
    <row r="2062" spans="26:43" ht="15">
      <c r="Z2062" s="230"/>
      <c r="AB2062" s="226"/>
      <c r="AG2062" s="226"/>
      <c r="AQ2062" s="226"/>
    </row>
    <row r="2063" spans="26:43" ht="15">
      <c r="Z2063" s="230"/>
      <c r="AB2063" s="226"/>
      <c r="AG2063" s="226"/>
      <c r="AQ2063" s="226"/>
    </row>
    <row r="2064" spans="26:43" ht="15">
      <c r="Z2064" s="230"/>
      <c r="AB2064" s="226"/>
      <c r="AG2064" s="226"/>
      <c r="AQ2064" s="226"/>
    </row>
    <row r="2065" spans="26:43" ht="15">
      <c r="Z2065" s="230"/>
      <c r="AB2065" s="226"/>
      <c r="AG2065" s="226"/>
      <c r="AQ2065" s="226"/>
    </row>
    <row r="2066" spans="26:43" ht="15">
      <c r="Z2066" s="230"/>
      <c r="AB2066" s="226"/>
      <c r="AG2066" s="226"/>
      <c r="AQ2066" s="226"/>
    </row>
    <row r="2067" spans="26:43" ht="15">
      <c r="Z2067" s="230"/>
      <c r="AB2067" s="226"/>
      <c r="AG2067" s="226"/>
      <c r="AQ2067" s="226"/>
    </row>
    <row r="2068" spans="26:43" ht="15">
      <c r="Z2068" s="230"/>
      <c r="AB2068" s="226"/>
      <c r="AG2068" s="226"/>
      <c r="AQ2068" s="226"/>
    </row>
    <row r="2069" spans="26:43" ht="15">
      <c r="Z2069" s="230"/>
      <c r="AB2069" s="226"/>
      <c r="AG2069" s="226"/>
      <c r="AQ2069" s="226"/>
    </row>
    <row r="2070" spans="26:43" ht="15">
      <c r="Z2070" s="230"/>
      <c r="AB2070" s="226"/>
      <c r="AG2070" s="226"/>
      <c r="AQ2070" s="226"/>
    </row>
    <row r="2071" spans="26:43" ht="15">
      <c r="Z2071" s="230"/>
      <c r="AB2071" s="226"/>
      <c r="AG2071" s="226"/>
      <c r="AQ2071" s="226"/>
    </row>
    <row r="2072" spans="26:43" ht="15">
      <c r="Z2072" s="230"/>
      <c r="AB2072" s="226"/>
      <c r="AG2072" s="226"/>
      <c r="AQ2072" s="226"/>
    </row>
    <row r="2073" spans="26:43" ht="15">
      <c r="Z2073" s="230"/>
      <c r="AB2073" s="226"/>
      <c r="AG2073" s="226"/>
      <c r="AQ2073" s="226"/>
    </row>
    <row r="2074" spans="26:43" ht="15">
      <c r="Z2074" s="230"/>
      <c r="AB2074" s="226"/>
      <c r="AG2074" s="226"/>
      <c r="AQ2074" s="226"/>
    </row>
    <row r="2075" spans="26:43" ht="15">
      <c r="Z2075" s="230"/>
      <c r="AB2075" s="226"/>
      <c r="AG2075" s="226"/>
      <c r="AQ2075" s="226"/>
    </row>
    <row r="2076" spans="26:43" ht="15">
      <c r="Z2076" s="230"/>
      <c r="AB2076" s="226"/>
      <c r="AG2076" s="226"/>
      <c r="AQ2076" s="226"/>
    </row>
    <row r="2077" spans="26:43" ht="15">
      <c r="Z2077" s="230"/>
      <c r="AB2077" s="226"/>
      <c r="AG2077" s="226"/>
      <c r="AQ2077" s="226"/>
    </row>
    <row r="2078" spans="26:43" ht="15">
      <c r="Z2078" s="230"/>
      <c r="AB2078" s="226"/>
      <c r="AG2078" s="226"/>
      <c r="AQ2078" s="226"/>
    </row>
    <row r="2079" spans="26:43" ht="15">
      <c r="Z2079" s="230"/>
      <c r="AB2079" s="226"/>
      <c r="AG2079" s="226"/>
      <c r="AQ2079" s="226"/>
    </row>
    <row r="2080" spans="26:43" ht="15">
      <c r="Z2080" s="230"/>
      <c r="AB2080" s="226"/>
      <c r="AG2080" s="226"/>
      <c r="AQ2080" s="226"/>
    </row>
    <row r="2081" spans="26:43" ht="15">
      <c r="Z2081" s="230"/>
      <c r="AB2081" s="226"/>
      <c r="AG2081" s="226"/>
      <c r="AQ2081" s="226"/>
    </row>
    <row r="2082" spans="26:43" ht="15">
      <c r="Z2082" s="230"/>
      <c r="AB2082" s="226"/>
      <c r="AG2082" s="226"/>
      <c r="AQ2082" s="226"/>
    </row>
    <row r="2083" spans="26:43" ht="15">
      <c r="Z2083" s="230"/>
      <c r="AB2083" s="226"/>
      <c r="AG2083" s="226"/>
      <c r="AQ2083" s="226"/>
    </row>
    <row r="2084" spans="26:43" ht="15">
      <c r="Z2084" s="230"/>
      <c r="AB2084" s="226"/>
      <c r="AG2084" s="226"/>
      <c r="AQ2084" s="226"/>
    </row>
    <row r="2085" spans="26:43" ht="15">
      <c r="Z2085" s="230"/>
      <c r="AB2085" s="226"/>
      <c r="AG2085" s="226"/>
      <c r="AQ2085" s="226"/>
    </row>
    <row r="2086" spans="26:43" ht="15">
      <c r="Z2086" s="230"/>
      <c r="AB2086" s="226"/>
      <c r="AG2086" s="226"/>
      <c r="AQ2086" s="226"/>
    </row>
    <row r="2087" spans="26:43" ht="15">
      <c r="Z2087" s="230"/>
      <c r="AB2087" s="226"/>
      <c r="AG2087" s="226"/>
      <c r="AQ2087" s="226"/>
    </row>
    <row r="2088" spans="26:43" ht="15">
      <c r="Z2088" s="230"/>
      <c r="AB2088" s="226"/>
      <c r="AG2088" s="226"/>
      <c r="AQ2088" s="226"/>
    </row>
    <row r="2089" spans="26:43" ht="15">
      <c r="Z2089" s="230"/>
      <c r="AB2089" s="226"/>
      <c r="AG2089" s="226"/>
      <c r="AQ2089" s="226"/>
    </row>
    <row r="2090" spans="26:43" ht="15">
      <c r="Z2090" s="230"/>
      <c r="AB2090" s="226"/>
      <c r="AG2090" s="226"/>
      <c r="AQ2090" s="226"/>
    </row>
    <row r="2091" spans="26:43" ht="15">
      <c r="Z2091" s="230"/>
      <c r="AB2091" s="226"/>
      <c r="AG2091" s="226"/>
      <c r="AQ2091" s="226"/>
    </row>
    <row r="2092" spans="26:43" ht="15">
      <c r="Z2092" s="230"/>
      <c r="AB2092" s="226"/>
      <c r="AG2092" s="226"/>
      <c r="AQ2092" s="226"/>
    </row>
    <row r="2093" spans="26:43" ht="15">
      <c r="Z2093" s="230"/>
      <c r="AB2093" s="226"/>
      <c r="AG2093" s="226"/>
      <c r="AQ2093" s="226"/>
    </row>
    <row r="2094" spans="26:43" ht="15">
      <c r="Z2094" s="230"/>
      <c r="AB2094" s="226"/>
      <c r="AG2094" s="226"/>
      <c r="AQ2094" s="226"/>
    </row>
    <row r="2095" spans="26:43" ht="15">
      <c r="Z2095" s="230"/>
      <c r="AB2095" s="226"/>
      <c r="AG2095" s="226"/>
      <c r="AQ2095" s="226"/>
    </row>
    <row r="2096" spans="26:43" ht="15">
      <c r="Z2096" s="230"/>
      <c r="AB2096" s="226"/>
      <c r="AG2096" s="226"/>
      <c r="AQ2096" s="226"/>
    </row>
    <row r="2097" spans="26:43" ht="15">
      <c r="Z2097" s="230"/>
      <c r="AB2097" s="226"/>
      <c r="AG2097" s="226"/>
      <c r="AQ2097" s="226"/>
    </row>
    <row r="2098" spans="26:43" ht="15">
      <c r="Z2098" s="230"/>
      <c r="AB2098" s="226"/>
      <c r="AG2098" s="226"/>
      <c r="AQ2098" s="226"/>
    </row>
    <row r="2099" spans="26:43" ht="15">
      <c r="Z2099" s="230"/>
      <c r="AB2099" s="226"/>
      <c r="AG2099" s="226"/>
      <c r="AQ2099" s="226"/>
    </row>
    <row r="2100" spans="26:43" ht="15">
      <c r="Z2100" s="230"/>
      <c r="AB2100" s="226"/>
      <c r="AG2100" s="226"/>
      <c r="AQ2100" s="226"/>
    </row>
    <row r="2101" spans="26:43" ht="15">
      <c r="Z2101" s="230"/>
      <c r="AB2101" s="226"/>
      <c r="AG2101" s="226"/>
      <c r="AQ2101" s="226"/>
    </row>
    <row r="2102" spans="26:43" ht="15">
      <c r="Z2102" s="230"/>
      <c r="AB2102" s="226"/>
      <c r="AG2102" s="226"/>
      <c r="AQ2102" s="226"/>
    </row>
    <row r="2103" spans="26:43" ht="15">
      <c r="Z2103" s="230"/>
      <c r="AB2103" s="226"/>
      <c r="AG2103" s="226"/>
      <c r="AQ2103" s="226"/>
    </row>
    <row r="2104" spans="26:43" ht="15">
      <c r="Z2104" s="230"/>
      <c r="AB2104" s="226"/>
      <c r="AG2104" s="226"/>
      <c r="AQ2104" s="226"/>
    </row>
    <row r="2105" spans="26:43" ht="15">
      <c r="Z2105" s="230"/>
      <c r="AB2105" s="226"/>
      <c r="AG2105" s="226"/>
      <c r="AQ2105" s="226"/>
    </row>
    <row r="2106" spans="26:43" ht="15">
      <c r="Z2106" s="230"/>
      <c r="AB2106" s="226"/>
      <c r="AG2106" s="226"/>
      <c r="AQ2106" s="226"/>
    </row>
    <row r="2107" spans="26:43" ht="15">
      <c r="Z2107" s="230"/>
      <c r="AB2107" s="226"/>
      <c r="AG2107" s="226"/>
      <c r="AQ2107" s="226"/>
    </row>
    <row r="2108" spans="26:43" ht="15">
      <c r="Z2108" s="230"/>
      <c r="AB2108" s="226"/>
      <c r="AG2108" s="226"/>
      <c r="AQ2108" s="226"/>
    </row>
    <row r="2109" spans="26:43" ht="15">
      <c r="Z2109" s="230"/>
      <c r="AB2109" s="226"/>
      <c r="AG2109" s="226"/>
      <c r="AQ2109" s="226"/>
    </row>
    <row r="2110" spans="26:43" ht="15">
      <c r="Z2110" s="230"/>
      <c r="AB2110" s="226"/>
      <c r="AG2110" s="226"/>
      <c r="AQ2110" s="226"/>
    </row>
    <row r="2111" spans="26:43" ht="15">
      <c r="Z2111" s="230"/>
      <c r="AB2111" s="226"/>
      <c r="AG2111" s="226"/>
      <c r="AQ2111" s="226"/>
    </row>
    <row r="2112" spans="26:43" ht="15">
      <c r="Z2112" s="230"/>
      <c r="AB2112" s="226"/>
      <c r="AG2112" s="226"/>
      <c r="AQ2112" s="226"/>
    </row>
    <row r="2113" spans="26:43" ht="15">
      <c r="Z2113" s="230"/>
      <c r="AB2113" s="226"/>
      <c r="AG2113" s="226"/>
      <c r="AQ2113" s="226"/>
    </row>
    <row r="2114" spans="26:43" ht="15">
      <c r="Z2114" s="230"/>
      <c r="AB2114" s="226"/>
      <c r="AG2114" s="226"/>
      <c r="AQ2114" s="226"/>
    </row>
    <row r="2115" spans="26:43" ht="15">
      <c r="Z2115" s="230"/>
      <c r="AB2115" s="226"/>
      <c r="AG2115" s="226"/>
      <c r="AQ2115" s="226"/>
    </row>
    <row r="2116" spans="26:43" ht="15">
      <c r="Z2116" s="230"/>
      <c r="AB2116" s="226"/>
      <c r="AG2116" s="226"/>
      <c r="AQ2116" s="226"/>
    </row>
    <row r="2117" spans="26:43" ht="15">
      <c r="Z2117" s="230"/>
      <c r="AB2117" s="226"/>
      <c r="AG2117" s="226"/>
      <c r="AQ2117" s="226"/>
    </row>
    <row r="2118" spans="26:43" ht="15">
      <c r="Z2118" s="230"/>
      <c r="AB2118" s="226"/>
      <c r="AG2118" s="226"/>
      <c r="AQ2118" s="226"/>
    </row>
    <row r="2119" spans="26:43" ht="15">
      <c r="Z2119" s="230"/>
      <c r="AB2119" s="226"/>
      <c r="AG2119" s="226"/>
      <c r="AQ2119" s="226"/>
    </row>
    <row r="2120" spans="26:43" ht="15">
      <c r="Z2120" s="230"/>
      <c r="AB2120" s="226"/>
      <c r="AG2120" s="226"/>
      <c r="AQ2120" s="226"/>
    </row>
    <row r="2121" spans="26:43" ht="15">
      <c r="Z2121" s="230"/>
      <c r="AB2121" s="226"/>
      <c r="AG2121" s="226"/>
      <c r="AQ2121" s="226"/>
    </row>
    <row r="2122" spans="26:43" ht="15">
      <c r="Z2122" s="230"/>
      <c r="AB2122" s="226"/>
      <c r="AG2122" s="226"/>
      <c r="AQ2122" s="226"/>
    </row>
    <row r="2123" spans="26:43" ht="15">
      <c r="Z2123" s="230"/>
      <c r="AB2123" s="226"/>
      <c r="AG2123" s="226"/>
      <c r="AQ2123" s="226"/>
    </row>
    <row r="2124" spans="26:43" ht="15">
      <c r="Z2124" s="230"/>
      <c r="AB2124" s="226"/>
      <c r="AG2124" s="226"/>
      <c r="AQ2124" s="226"/>
    </row>
    <row r="2125" spans="26:43" ht="15">
      <c r="Z2125" s="230"/>
      <c r="AB2125" s="226"/>
      <c r="AG2125" s="226"/>
      <c r="AQ2125" s="226"/>
    </row>
    <row r="2126" spans="26:43" ht="15">
      <c r="Z2126" s="230"/>
      <c r="AB2126" s="226"/>
      <c r="AG2126" s="226"/>
      <c r="AQ2126" s="226"/>
    </row>
    <row r="2127" spans="26:43" ht="15">
      <c r="Z2127" s="230"/>
      <c r="AB2127" s="226"/>
      <c r="AG2127" s="226"/>
      <c r="AQ2127" s="226"/>
    </row>
    <row r="2128" spans="26:43" ht="15">
      <c r="Z2128" s="230"/>
      <c r="AB2128" s="226"/>
      <c r="AG2128" s="226"/>
      <c r="AQ2128" s="226"/>
    </row>
    <row r="2129" spans="26:43" ht="15">
      <c r="Z2129" s="230"/>
      <c r="AB2129" s="226"/>
      <c r="AG2129" s="226"/>
      <c r="AQ2129" s="226"/>
    </row>
    <row r="2130" spans="26:43" ht="15">
      <c r="Z2130" s="230"/>
      <c r="AB2130" s="226"/>
      <c r="AG2130" s="226"/>
      <c r="AQ2130" s="226"/>
    </row>
    <row r="2131" spans="26:43" ht="15">
      <c r="Z2131" s="230"/>
      <c r="AB2131" s="226"/>
      <c r="AG2131" s="226"/>
      <c r="AQ2131" s="226"/>
    </row>
    <row r="2132" spans="26:43" ht="15">
      <c r="Z2132" s="230"/>
      <c r="AB2132" s="226"/>
      <c r="AG2132" s="226"/>
      <c r="AQ2132" s="226"/>
    </row>
    <row r="2133" spans="26:43" ht="15">
      <c r="Z2133" s="230"/>
      <c r="AB2133" s="226"/>
      <c r="AG2133" s="226"/>
      <c r="AQ2133" s="226"/>
    </row>
    <row r="2134" spans="26:43" ht="15">
      <c r="Z2134" s="230"/>
      <c r="AB2134" s="226"/>
      <c r="AG2134" s="226"/>
      <c r="AQ2134" s="226"/>
    </row>
    <row r="2135" spans="26:43" ht="15">
      <c r="Z2135" s="230"/>
      <c r="AB2135" s="226"/>
      <c r="AG2135" s="226"/>
      <c r="AQ2135" s="226"/>
    </row>
    <row r="2136" spans="26:43" ht="15">
      <c r="Z2136" s="230"/>
      <c r="AB2136" s="226"/>
      <c r="AG2136" s="226"/>
      <c r="AQ2136" s="226"/>
    </row>
    <row r="2137" spans="26:43" ht="15">
      <c r="Z2137" s="230"/>
      <c r="AB2137" s="226"/>
      <c r="AG2137" s="226"/>
      <c r="AQ2137" s="226"/>
    </row>
    <row r="2138" spans="26:43" ht="15">
      <c r="Z2138" s="230"/>
      <c r="AB2138" s="226"/>
      <c r="AG2138" s="226"/>
      <c r="AQ2138" s="226"/>
    </row>
    <row r="2139" spans="26:43" ht="15">
      <c r="Z2139" s="230"/>
      <c r="AB2139" s="226"/>
      <c r="AG2139" s="226"/>
      <c r="AQ2139" s="226"/>
    </row>
    <row r="2140" spans="26:43" ht="15">
      <c r="Z2140" s="230"/>
      <c r="AB2140" s="226"/>
      <c r="AG2140" s="226"/>
      <c r="AQ2140" s="226"/>
    </row>
    <row r="2141" spans="26:43" ht="15">
      <c r="Z2141" s="230"/>
      <c r="AB2141" s="226"/>
      <c r="AG2141" s="226"/>
      <c r="AQ2141" s="226"/>
    </row>
    <row r="2142" spans="26:43" ht="15">
      <c r="Z2142" s="230"/>
      <c r="AB2142" s="226"/>
      <c r="AG2142" s="226"/>
      <c r="AQ2142" s="226"/>
    </row>
    <row r="2143" spans="26:43" ht="15">
      <c r="Z2143" s="230"/>
      <c r="AB2143" s="226"/>
      <c r="AG2143" s="226"/>
      <c r="AQ2143" s="226"/>
    </row>
    <row r="2144" spans="26:43" ht="15">
      <c r="Z2144" s="230"/>
      <c r="AB2144" s="226"/>
      <c r="AG2144" s="226"/>
      <c r="AQ2144" s="226"/>
    </row>
    <row r="2145" spans="26:43" ht="15">
      <c r="Z2145" s="230"/>
      <c r="AB2145" s="226"/>
      <c r="AG2145" s="226"/>
      <c r="AQ2145" s="226"/>
    </row>
    <row r="2146" spans="26:43" ht="15">
      <c r="Z2146" s="230"/>
      <c r="AB2146" s="226"/>
      <c r="AG2146" s="226"/>
      <c r="AQ2146" s="226"/>
    </row>
    <row r="2147" spans="26:43" ht="15">
      <c r="Z2147" s="230"/>
      <c r="AB2147" s="226"/>
      <c r="AG2147" s="226"/>
      <c r="AQ2147" s="226"/>
    </row>
    <row r="2148" spans="26:43" ht="15">
      <c r="Z2148" s="230"/>
      <c r="AB2148" s="226"/>
      <c r="AG2148" s="226"/>
      <c r="AQ2148" s="226"/>
    </row>
    <row r="2149" spans="26:43" ht="15">
      <c r="Z2149" s="230"/>
      <c r="AB2149" s="226"/>
      <c r="AG2149" s="226"/>
      <c r="AQ2149" s="226"/>
    </row>
    <row r="2150" spans="26:43" ht="15">
      <c r="Z2150" s="230"/>
      <c r="AB2150" s="226"/>
      <c r="AG2150" s="226"/>
      <c r="AQ2150" s="226"/>
    </row>
    <row r="2151" spans="26:43" ht="15">
      <c r="Z2151" s="230"/>
      <c r="AB2151" s="226"/>
      <c r="AG2151" s="226"/>
      <c r="AQ2151" s="226"/>
    </row>
    <row r="2152" spans="26:43" ht="15">
      <c r="Z2152" s="230"/>
      <c r="AB2152" s="226"/>
      <c r="AG2152" s="226"/>
      <c r="AQ2152" s="226"/>
    </row>
    <row r="2153" spans="26:43" ht="15">
      <c r="Z2153" s="230"/>
      <c r="AB2153" s="226"/>
      <c r="AG2153" s="226"/>
      <c r="AQ2153" s="226"/>
    </row>
    <row r="2154" spans="26:43" ht="15">
      <c r="Z2154" s="230"/>
      <c r="AB2154" s="226"/>
      <c r="AG2154" s="226"/>
      <c r="AQ2154" s="226"/>
    </row>
    <row r="2155" spans="26:43" ht="15">
      <c r="Z2155" s="230"/>
      <c r="AB2155" s="226"/>
      <c r="AG2155" s="226"/>
      <c r="AQ2155" s="226"/>
    </row>
    <row r="2156" spans="26:43" ht="15">
      <c r="Z2156" s="230"/>
      <c r="AB2156" s="226"/>
      <c r="AG2156" s="226"/>
      <c r="AQ2156" s="226"/>
    </row>
    <row r="2157" spans="26:43" ht="15">
      <c r="Z2157" s="230"/>
      <c r="AB2157" s="226"/>
      <c r="AG2157" s="226"/>
      <c r="AQ2157" s="226"/>
    </row>
    <row r="2158" spans="26:43" ht="15">
      <c r="Z2158" s="230"/>
      <c r="AB2158" s="226"/>
      <c r="AG2158" s="226"/>
      <c r="AQ2158" s="226"/>
    </row>
    <row r="2159" spans="26:43" ht="15">
      <c r="Z2159" s="230"/>
      <c r="AB2159" s="226"/>
      <c r="AG2159" s="226"/>
      <c r="AQ2159" s="226"/>
    </row>
    <row r="2160" spans="26:43" ht="15">
      <c r="Z2160" s="230"/>
      <c r="AB2160" s="226"/>
      <c r="AG2160" s="226"/>
      <c r="AQ2160" s="226"/>
    </row>
    <row r="2161" spans="26:43" ht="15">
      <c r="Z2161" s="230"/>
      <c r="AB2161" s="226"/>
      <c r="AG2161" s="226"/>
      <c r="AQ2161" s="226"/>
    </row>
    <row r="2162" spans="26:43" ht="15">
      <c r="Z2162" s="230"/>
      <c r="AB2162" s="226"/>
      <c r="AG2162" s="226"/>
      <c r="AQ2162" s="226"/>
    </row>
    <row r="2163" spans="26:43" ht="15">
      <c r="Z2163" s="230"/>
      <c r="AB2163" s="226"/>
      <c r="AG2163" s="226"/>
      <c r="AQ2163" s="226"/>
    </row>
    <row r="2164" spans="26:43" ht="15">
      <c r="Z2164" s="230"/>
      <c r="AB2164" s="226"/>
      <c r="AG2164" s="226"/>
      <c r="AQ2164" s="226"/>
    </row>
    <row r="2165" spans="26:43" ht="15">
      <c r="Z2165" s="230"/>
      <c r="AB2165" s="226"/>
      <c r="AG2165" s="226"/>
      <c r="AQ2165" s="226"/>
    </row>
    <row r="2166" spans="26:43" ht="15">
      <c r="Z2166" s="230"/>
      <c r="AB2166" s="226"/>
      <c r="AG2166" s="226"/>
      <c r="AQ2166" s="226"/>
    </row>
    <row r="2167" spans="26:43" ht="15">
      <c r="Z2167" s="230"/>
      <c r="AB2167" s="226"/>
      <c r="AG2167" s="226"/>
      <c r="AQ2167" s="226"/>
    </row>
    <row r="2168" spans="26:43" ht="15">
      <c r="Z2168" s="230"/>
      <c r="AB2168" s="226"/>
      <c r="AG2168" s="226"/>
      <c r="AQ2168" s="226"/>
    </row>
    <row r="2169" spans="26:43" ht="15">
      <c r="Z2169" s="230"/>
      <c r="AB2169" s="226"/>
      <c r="AG2169" s="226"/>
      <c r="AQ2169" s="226"/>
    </row>
    <row r="2170" spans="26:43" ht="15">
      <c r="Z2170" s="230"/>
      <c r="AB2170" s="226"/>
      <c r="AG2170" s="226"/>
      <c r="AQ2170" s="226"/>
    </row>
    <row r="2171" spans="26:43" ht="15">
      <c r="Z2171" s="230"/>
      <c r="AB2171" s="226"/>
      <c r="AG2171" s="226"/>
      <c r="AQ2171" s="226"/>
    </row>
    <row r="2172" spans="26:43" ht="15">
      <c r="Z2172" s="230"/>
      <c r="AB2172" s="226"/>
      <c r="AG2172" s="226"/>
      <c r="AQ2172" s="226"/>
    </row>
    <row r="2173" spans="26:43" ht="15">
      <c r="Z2173" s="230"/>
      <c r="AB2173" s="226"/>
      <c r="AG2173" s="226"/>
      <c r="AQ2173" s="226"/>
    </row>
    <row r="2174" spans="26:43" ht="15">
      <c r="Z2174" s="230"/>
      <c r="AB2174" s="226"/>
      <c r="AG2174" s="226"/>
      <c r="AQ2174" s="226"/>
    </row>
    <row r="2175" spans="26:43" ht="15">
      <c r="Z2175" s="230"/>
      <c r="AB2175" s="226"/>
      <c r="AG2175" s="226"/>
      <c r="AQ2175" s="226"/>
    </row>
    <row r="2176" spans="26:43" ht="15">
      <c r="Z2176" s="230"/>
      <c r="AB2176" s="226"/>
      <c r="AG2176" s="226"/>
      <c r="AQ2176" s="226"/>
    </row>
    <row r="2177" spans="26:43" ht="15">
      <c r="Z2177" s="230"/>
      <c r="AB2177" s="226"/>
      <c r="AG2177" s="226"/>
      <c r="AQ2177" s="226"/>
    </row>
    <row r="2178" spans="26:43" ht="15">
      <c r="Z2178" s="230"/>
      <c r="AB2178" s="226"/>
      <c r="AG2178" s="226"/>
      <c r="AQ2178" s="226"/>
    </row>
    <row r="2179" spans="26:43" ht="15">
      <c r="Z2179" s="230"/>
      <c r="AB2179" s="226"/>
      <c r="AG2179" s="226"/>
      <c r="AQ2179" s="226"/>
    </row>
    <row r="2180" spans="26:43" ht="15">
      <c r="Z2180" s="230"/>
      <c r="AB2180" s="226"/>
      <c r="AG2180" s="226"/>
      <c r="AQ2180" s="226"/>
    </row>
    <row r="2181" spans="26:43" ht="15">
      <c r="Z2181" s="230"/>
      <c r="AB2181" s="226"/>
      <c r="AG2181" s="226"/>
      <c r="AQ2181" s="226"/>
    </row>
    <row r="2182" spans="26:43" ht="15">
      <c r="Z2182" s="230"/>
      <c r="AB2182" s="226"/>
      <c r="AG2182" s="226"/>
      <c r="AQ2182" s="226"/>
    </row>
    <row r="2183" spans="26:43" ht="15">
      <c r="Z2183" s="230"/>
      <c r="AB2183" s="226"/>
      <c r="AG2183" s="226"/>
      <c r="AQ2183" s="226"/>
    </row>
    <row r="2184" spans="26:43" ht="15">
      <c r="Z2184" s="230"/>
      <c r="AB2184" s="226"/>
      <c r="AG2184" s="226"/>
      <c r="AQ2184" s="226"/>
    </row>
    <row r="2185" spans="26:43" ht="15">
      <c r="Z2185" s="230"/>
      <c r="AB2185" s="226"/>
      <c r="AG2185" s="226"/>
      <c r="AQ2185" s="226"/>
    </row>
    <row r="2186" spans="26:43" ht="15">
      <c r="Z2186" s="230"/>
      <c r="AB2186" s="226"/>
      <c r="AG2186" s="226"/>
      <c r="AQ2186" s="226"/>
    </row>
    <row r="2187" spans="26:43" ht="15">
      <c r="Z2187" s="230"/>
      <c r="AB2187" s="226"/>
      <c r="AG2187" s="226"/>
      <c r="AQ2187" s="226"/>
    </row>
    <row r="2188" spans="26:43" ht="15">
      <c r="Z2188" s="230"/>
      <c r="AB2188" s="226"/>
      <c r="AG2188" s="226"/>
      <c r="AQ2188" s="226"/>
    </row>
    <row r="2189" spans="26:43" ht="15">
      <c r="Z2189" s="230"/>
      <c r="AB2189" s="226"/>
      <c r="AG2189" s="226"/>
      <c r="AQ2189" s="226"/>
    </row>
    <row r="2190" spans="26:43" ht="15">
      <c r="Z2190" s="230"/>
      <c r="AB2190" s="226"/>
      <c r="AG2190" s="226"/>
      <c r="AQ2190" s="226"/>
    </row>
    <row r="2191" spans="26:43" ht="15">
      <c r="Z2191" s="230"/>
      <c r="AB2191" s="226"/>
      <c r="AG2191" s="226"/>
      <c r="AQ2191" s="226"/>
    </row>
    <row r="2192" spans="26:43" ht="15">
      <c r="Z2192" s="230"/>
      <c r="AB2192" s="226"/>
      <c r="AG2192" s="226"/>
      <c r="AQ2192" s="226"/>
    </row>
    <row r="2193" spans="26:43" ht="15">
      <c r="Z2193" s="230"/>
      <c r="AB2193" s="226"/>
      <c r="AG2193" s="226"/>
      <c r="AQ2193" s="226"/>
    </row>
    <row r="2194" spans="26:43" ht="15">
      <c r="Z2194" s="230"/>
      <c r="AB2194" s="226"/>
      <c r="AG2194" s="226"/>
      <c r="AQ2194" s="226"/>
    </row>
    <row r="2195" spans="26:43" ht="15">
      <c r="Z2195" s="230"/>
      <c r="AB2195" s="226"/>
      <c r="AG2195" s="226"/>
      <c r="AQ2195" s="226"/>
    </row>
    <row r="2196" spans="26:43" ht="15">
      <c r="Z2196" s="230"/>
      <c r="AB2196" s="226"/>
      <c r="AG2196" s="226"/>
      <c r="AQ2196" s="226"/>
    </row>
    <row r="2197" spans="26:43" ht="15">
      <c r="Z2197" s="230"/>
      <c r="AB2197" s="226"/>
      <c r="AG2197" s="226"/>
      <c r="AQ2197" s="226"/>
    </row>
    <row r="2198" spans="26:43" ht="15">
      <c r="Z2198" s="230"/>
      <c r="AB2198" s="226"/>
      <c r="AG2198" s="226"/>
      <c r="AQ2198" s="226"/>
    </row>
    <row r="2199" spans="26:43" ht="15">
      <c r="Z2199" s="230"/>
      <c r="AB2199" s="226"/>
      <c r="AG2199" s="226"/>
      <c r="AQ2199" s="226"/>
    </row>
    <row r="2200" spans="26:43" ht="15">
      <c r="Z2200" s="230"/>
      <c r="AB2200" s="226"/>
      <c r="AG2200" s="226"/>
      <c r="AQ2200" s="226"/>
    </row>
    <row r="2201" spans="26:43" ht="15">
      <c r="Z2201" s="230"/>
      <c r="AB2201" s="226"/>
      <c r="AG2201" s="226"/>
      <c r="AQ2201" s="226"/>
    </row>
    <row r="2202" spans="26:43" ht="15">
      <c r="Z2202" s="230"/>
      <c r="AB2202" s="226"/>
      <c r="AG2202" s="226"/>
      <c r="AQ2202" s="226"/>
    </row>
    <row r="2203" spans="26:43" ht="15">
      <c r="Z2203" s="230"/>
      <c r="AB2203" s="226"/>
      <c r="AG2203" s="226"/>
      <c r="AQ2203" s="226"/>
    </row>
    <row r="2204" spans="26:43" ht="15">
      <c r="Z2204" s="230"/>
      <c r="AB2204" s="226"/>
      <c r="AG2204" s="226"/>
      <c r="AQ2204" s="226"/>
    </row>
    <row r="2205" spans="26:43" ht="15">
      <c r="Z2205" s="230"/>
      <c r="AB2205" s="226"/>
      <c r="AG2205" s="226"/>
      <c r="AQ2205" s="226"/>
    </row>
    <row r="2206" spans="26:43" ht="15">
      <c r="Z2206" s="230"/>
      <c r="AB2206" s="226"/>
      <c r="AG2206" s="226"/>
      <c r="AQ2206" s="226"/>
    </row>
    <row r="2207" spans="26:43" ht="15">
      <c r="Z2207" s="230"/>
      <c r="AB2207" s="226"/>
      <c r="AG2207" s="226"/>
      <c r="AQ2207" s="226"/>
    </row>
    <row r="2208" spans="26:43" ht="15">
      <c r="Z2208" s="230"/>
      <c r="AB2208" s="226"/>
      <c r="AG2208" s="226"/>
      <c r="AQ2208" s="226"/>
    </row>
    <row r="2209" spans="26:43" ht="15">
      <c r="Z2209" s="230"/>
      <c r="AB2209" s="226"/>
      <c r="AG2209" s="226"/>
      <c r="AQ2209" s="226"/>
    </row>
    <row r="2210" spans="26:43" ht="15">
      <c r="Z2210" s="230"/>
      <c r="AB2210" s="226"/>
      <c r="AG2210" s="226"/>
      <c r="AQ2210" s="226"/>
    </row>
    <row r="2211" spans="26:43" ht="15">
      <c r="Z2211" s="230"/>
      <c r="AB2211" s="226"/>
      <c r="AG2211" s="226"/>
      <c r="AQ2211" s="226"/>
    </row>
    <row r="2212" spans="26:43" ht="15">
      <c r="Z2212" s="230"/>
      <c r="AB2212" s="226"/>
      <c r="AG2212" s="226"/>
      <c r="AQ2212" s="226"/>
    </row>
    <row r="2213" spans="26:43" ht="15">
      <c r="Z2213" s="230"/>
      <c r="AB2213" s="226"/>
      <c r="AG2213" s="226"/>
      <c r="AQ2213" s="226"/>
    </row>
    <row r="2214" spans="26:43" ht="15">
      <c r="Z2214" s="230"/>
      <c r="AB2214" s="226"/>
      <c r="AG2214" s="226"/>
      <c r="AQ2214" s="226"/>
    </row>
    <row r="2215" spans="26:43" ht="15">
      <c r="Z2215" s="230"/>
      <c r="AB2215" s="226"/>
      <c r="AG2215" s="226"/>
      <c r="AQ2215" s="226"/>
    </row>
    <row r="2216" spans="26:43" ht="15">
      <c r="Z2216" s="230"/>
      <c r="AB2216" s="226"/>
      <c r="AG2216" s="226"/>
      <c r="AQ2216" s="226"/>
    </row>
    <row r="2217" spans="26:43" ht="15">
      <c r="Z2217" s="230"/>
      <c r="AB2217" s="226"/>
      <c r="AG2217" s="226"/>
      <c r="AQ2217" s="226"/>
    </row>
    <row r="2218" spans="26:43" ht="15">
      <c r="Z2218" s="230"/>
      <c r="AB2218" s="226"/>
      <c r="AG2218" s="226"/>
      <c r="AQ2218" s="226"/>
    </row>
    <row r="2219" spans="26:43" ht="15">
      <c r="Z2219" s="230"/>
      <c r="AB2219" s="226"/>
      <c r="AG2219" s="226"/>
      <c r="AQ2219" s="226"/>
    </row>
    <row r="2220" spans="26:43" ht="15">
      <c r="Z2220" s="230"/>
      <c r="AB2220" s="226"/>
      <c r="AG2220" s="226"/>
      <c r="AQ2220" s="226"/>
    </row>
    <row r="2221" spans="26:43" ht="15">
      <c r="Z2221" s="230"/>
      <c r="AB2221" s="226"/>
      <c r="AG2221" s="226"/>
      <c r="AQ2221" s="226"/>
    </row>
    <row r="2222" spans="26:43" ht="15">
      <c r="Z2222" s="230"/>
      <c r="AB2222" s="226"/>
      <c r="AG2222" s="226"/>
      <c r="AQ2222" s="226"/>
    </row>
    <row r="2223" spans="26:43" ht="15">
      <c r="Z2223" s="230"/>
      <c r="AB2223" s="226"/>
      <c r="AG2223" s="226"/>
      <c r="AQ2223" s="226"/>
    </row>
    <row r="2224" spans="26:43" ht="15">
      <c r="Z2224" s="230"/>
      <c r="AB2224" s="226"/>
      <c r="AG2224" s="226"/>
      <c r="AQ2224" s="226"/>
    </row>
    <row r="2225" spans="26:43" ht="15">
      <c r="Z2225" s="230"/>
      <c r="AB2225" s="226"/>
      <c r="AG2225" s="226"/>
      <c r="AQ2225" s="226"/>
    </row>
    <row r="2226" spans="26:43" ht="15">
      <c r="Z2226" s="230"/>
      <c r="AB2226" s="226"/>
      <c r="AG2226" s="226"/>
      <c r="AQ2226" s="226"/>
    </row>
    <row r="2227" spans="26:43" ht="15">
      <c r="Z2227" s="230"/>
      <c r="AB2227" s="226"/>
      <c r="AG2227" s="226"/>
      <c r="AQ2227" s="226"/>
    </row>
    <row r="2228" spans="26:43" ht="15">
      <c r="Z2228" s="230"/>
      <c r="AB2228" s="226"/>
      <c r="AG2228" s="226"/>
      <c r="AQ2228" s="226"/>
    </row>
    <row r="2229" spans="26:43" ht="15">
      <c r="Z2229" s="230"/>
      <c r="AB2229" s="226"/>
      <c r="AG2229" s="226"/>
      <c r="AQ2229" s="226"/>
    </row>
    <row r="2230" spans="26:43" ht="15">
      <c r="Z2230" s="230"/>
      <c r="AB2230" s="226"/>
      <c r="AG2230" s="226"/>
      <c r="AQ2230" s="226"/>
    </row>
    <row r="2231" spans="26:43" ht="15">
      <c r="Z2231" s="230"/>
      <c r="AB2231" s="226"/>
      <c r="AG2231" s="226"/>
      <c r="AQ2231" s="226"/>
    </row>
    <row r="2232" spans="26:43" ht="15">
      <c r="Z2232" s="230"/>
      <c r="AB2232" s="226"/>
      <c r="AG2232" s="226"/>
      <c r="AQ2232" s="226"/>
    </row>
    <row r="2233" spans="26:43" ht="15">
      <c r="Z2233" s="230"/>
      <c r="AB2233" s="226"/>
      <c r="AG2233" s="226"/>
      <c r="AQ2233" s="226"/>
    </row>
    <row r="2234" spans="26:43" ht="15">
      <c r="Z2234" s="230"/>
      <c r="AB2234" s="226"/>
      <c r="AG2234" s="226"/>
      <c r="AQ2234" s="226"/>
    </row>
    <row r="2235" spans="26:43" ht="15">
      <c r="Z2235" s="230"/>
      <c r="AB2235" s="226"/>
      <c r="AG2235" s="226"/>
      <c r="AQ2235" s="226"/>
    </row>
    <row r="2236" spans="26:43" ht="15">
      <c r="Z2236" s="230"/>
      <c r="AB2236" s="226"/>
      <c r="AG2236" s="226"/>
      <c r="AQ2236" s="226"/>
    </row>
    <row r="2237" spans="26:43" ht="15">
      <c r="Z2237" s="230"/>
      <c r="AB2237" s="226"/>
      <c r="AG2237" s="226"/>
      <c r="AQ2237" s="226"/>
    </row>
    <row r="2238" spans="26:43" ht="15">
      <c r="Z2238" s="230"/>
      <c r="AB2238" s="226"/>
      <c r="AG2238" s="226"/>
      <c r="AQ2238" s="226"/>
    </row>
    <row r="2239" spans="26:43" ht="15">
      <c r="Z2239" s="230"/>
      <c r="AB2239" s="226"/>
      <c r="AG2239" s="226"/>
      <c r="AQ2239" s="226"/>
    </row>
    <row r="2240" spans="26:43" ht="15">
      <c r="Z2240" s="230"/>
      <c r="AB2240" s="226"/>
      <c r="AG2240" s="226"/>
      <c r="AQ2240" s="226"/>
    </row>
    <row r="2241" spans="26:43" ht="15">
      <c r="Z2241" s="230"/>
      <c r="AB2241" s="226"/>
      <c r="AG2241" s="226"/>
      <c r="AQ2241" s="226"/>
    </row>
    <row r="2242" spans="26:43" ht="15">
      <c r="Z2242" s="230"/>
      <c r="AB2242" s="226"/>
      <c r="AG2242" s="226"/>
      <c r="AQ2242" s="226"/>
    </row>
    <row r="2243" spans="26:43" ht="15">
      <c r="Z2243" s="230"/>
      <c r="AB2243" s="226"/>
      <c r="AG2243" s="226"/>
      <c r="AQ2243" s="226"/>
    </row>
    <row r="2244" spans="26:43" ht="15">
      <c r="Z2244" s="230"/>
      <c r="AB2244" s="226"/>
      <c r="AG2244" s="226"/>
      <c r="AQ2244" s="226"/>
    </row>
    <row r="2245" spans="26:43" ht="15">
      <c r="Z2245" s="230"/>
      <c r="AB2245" s="226"/>
      <c r="AG2245" s="226"/>
      <c r="AQ2245" s="226"/>
    </row>
    <row r="2246" spans="26:43" ht="15">
      <c r="Z2246" s="230"/>
      <c r="AB2246" s="226"/>
      <c r="AG2246" s="226"/>
      <c r="AQ2246" s="226"/>
    </row>
    <row r="2247" spans="26:43" ht="15">
      <c r="Z2247" s="230"/>
      <c r="AB2247" s="226"/>
      <c r="AG2247" s="226"/>
      <c r="AQ2247" s="226"/>
    </row>
    <row r="2248" spans="26:43" ht="15">
      <c r="Z2248" s="230"/>
      <c r="AB2248" s="226"/>
      <c r="AG2248" s="226"/>
      <c r="AQ2248" s="226"/>
    </row>
    <row r="2249" spans="26:43" ht="15">
      <c r="Z2249" s="230"/>
      <c r="AB2249" s="226"/>
      <c r="AG2249" s="226"/>
      <c r="AQ2249" s="226"/>
    </row>
    <row r="2250" spans="26:43" ht="15">
      <c r="Z2250" s="230"/>
      <c r="AB2250" s="226"/>
      <c r="AG2250" s="226"/>
      <c r="AQ2250" s="226"/>
    </row>
    <row r="2251" spans="26:43" ht="15">
      <c r="Z2251" s="230"/>
      <c r="AB2251" s="226"/>
      <c r="AG2251" s="226"/>
      <c r="AQ2251" s="226"/>
    </row>
    <row r="2252" spans="26:43" ht="15">
      <c r="Z2252" s="230"/>
      <c r="AB2252" s="226"/>
      <c r="AG2252" s="226"/>
      <c r="AQ2252" s="226"/>
    </row>
    <row r="2253" spans="26:43" ht="15">
      <c r="Z2253" s="230"/>
      <c r="AB2253" s="226"/>
      <c r="AG2253" s="226"/>
      <c r="AQ2253" s="226"/>
    </row>
    <row r="2254" spans="26:43" ht="15">
      <c r="Z2254" s="230"/>
      <c r="AB2254" s="226"/>
      <c r="AG2254" s="226"/>
      <c r="AQ2254" s="226"/>
    </row>
    <row r="2255" spans="26:43" ht="15">
      <c r="Z2255" s="230"/>
      <c r="AB2255" s="226"/>
      <c r="AG2255" s="226"/>
      <c r="AQ2255" s="226"/>
    </row>
    <row r="2256" spans="26:43" ht="15">
      <c r="Z2256" s="230"/>
      <c r="AB2256" s="226"/>
      <c r="AG2256" s="226"/>
      <c r="AQ2256" s="226"/>
    </row>
    <row r="2257" spans="26:43" ht="15">
      <c r="Z2257" s="230"/>
      <c r="AB2257" s="226"/>
      <c r="AG2257" s="226"/>
      <c r="AQ2257" s="226"/>
    </row>
    <row r="2258" spans="26:43" ht="15">
      <c r="Z2258" s="230"/>
      <c r="AB2258" s="226"/>
      <c r="AG2258" s="226"/>
      <c r="AQ2258" s="226"/>
    </row>
    <row r="2259" spans="26:43" ht="15">
      <c r="Z2259" s="230"/>
      <c r="AB2259" s="226"/>
      <c r="AG2259" s="226"/>
      <c r="AQ2259" s="226"/>
    </row>
    <row r="2260" spans="26:43" ht="15">
      <c r="Z2260" s="230"/>
      <c r="AB2260" s="226"/>
      <c r="AG2260" s="226"/>
      <c r="AQ2260" s="226"/>
    </row>
    <row r="2261" spans="26:43" ht="15">
      <c r="Z2261" s="230"/>
      <c r="AB2261" s="226"/>
      <c r="AG2261" s="226"/>
      <c r="AQ2261" s="226"/>
    </row>
    <row r="2262" spans="26:43" ht="15">
      <c r="Z2262" s="230"/>
      <c r="AB2262" s="226"/>
      <c r="AG2262" s="226"/>
      <c r="AQ2262" s="226"/>
    </row>
    <row r="2263" spans="26:43" ht="15">
      <c r="Z2263" s="230"/>
      <c r="AB2263" s="226"/>
      <c r="AG2263" s="226"/>
      <c r="AQ2263" s="226"/>
    </row>
    <row r="2264" spans="26:43" ht="15">
      <c r="Z2264" s="230"/>
      <c r="AB2264" s="226"/>
      <c r="AG2264" s="226"/>
      <c r="AQ2264" s="226"/>
    </row>
    <row r="2265" spans="26:43" ht="15">
      <c r="Z2265" s="230"/>
      <c r="AB2265" s="226"/>
      <c r="AG2265" s="226"/>
      <c r="AQ2265" s="226"/>
    </row>
    <row r="2266" spans="26:43" ht="15">
      <c r="Z2266" s="230"/>
      <c r="AB2266" s="226"/>
      <c r="AG2266" s="226"/>
      <c r="AQ2266" s="226"/>
    </row>
    <row r="2267" spans="26:43" ht="15">
      <c r="Z2267" s="230"/>
      <c r="AB2267" s="226"/>
      <c r="AG2267" s="226"/>
      <c r="AQ2267" s="226"/>
    </row>
    <row r="2268" spans="26:43" ht="15">
      <c r="Z2268" s="230"/>
      <c r="AB2268" s="226"/>
      <c r="AG2268" s="226"/>
      <c r="AQ2268" s="226"/>
    </row>
    <row r="2269" spans="26:43" ht="15">
      <c r="Z2269" s="230"/>
      <c r="AB2269" s="226"/>
      <c r="AG2269" s="226"/>
      <c r="AQ2269" s="226"/>
    </row>
    <row r="2270" spans="26:43" ht="15">
      <c r="Z2270" s="230"/>
      <c r="AB2270" s="226"/>
      <c r="AG2270" s="226"/>
      <c r="AQ2270" s="226"/>
    </row>
    <row r="2271" spans="26:43" ht="15">
      <c r="Z2271" s="230"/>
      <c r="AB2271" s="226"/>
      <c r="AG2271" s="226"/>
      <c r="AQ2271" s="226"/>
    </row>
    <row r="2272" spans="26:43" ht="15">
      <c r="Z2272" s="230"/>
      <c r="AB2272" s="226"/>
      <c r="AG2272" s="226"/>
      <c r="AQ2272" s="226"/>
    </row>
    <row r="2273" spans="26:43" ht="15">
      <c r="Z2273" s="230"/>
      <c r="AB2273" s="226"/>
      <c r="AG2273" s="226"/>
      <c r="AQ2273" s="226"/>
    </row>
    <row r="2274" spans="26:43" ht="15">
      <c r="Z2274" s="230"/>
      <c r="AB2274" s="226"/>
      <c r="AG2274" s="226"/>
      <c r="AQ2274" s="226"/>
    </row>
    <row r="2275" spans="26:43" ht="15">
      <c r="Z2275" s="230"/>
      <c r="AB2275" s="226"/>
      <c r="AG2275" s="226"/>
      <c r="AQ2275" s="226"/>
    </row>
    <row r="2276" spans="26:43" ht="15">
      <c r="Z2276" s="230"/>
      <c r="AB2276" s="226"/>
      <c r="AG2276" s="226"/>
      <c r="AQ2276" s="226"/>
    </row>
    <row r="2277" spans="26:43" ht="15">
      <c r="Z2277" s="230"/>
      <c r="AB2277" s="226"/>
      <c r="AG2277" s="226"/>
      <c r="AQ2277" s="226"/>
    </row>
    <row r="2278" spans="26:43" ht="15">
      <c r="Z2278" s="230"/>
      <c r="AB2278" s="226"/>
      <c r="AG2278" s="226"/>
      <c r="AQ2278" s="226"/>
    </row>
    <row r="2279" spans="26:43" ht="15">
      <c r="Z2279" s="230"/>
      <c r="AB2279" s="226"/>
      <c r="AG2279" s="226"/>
      <c r="AQ2279" s="226"/>
    </row>
    <row r="2280" spans="26:43" ht="15">
      <c r="Z2280" s="230"/>
      <c r="AB2280" s="226"/>
      <c r="AG2280" s="226"/>
      <c r="AQ2280" s="226"/>
    </row>
    <row r="2281" spans="26:43" ht="15">
      <c r="Z2281" s="230"/>
      <c r="AB2281" s="226"/>
      <c r="AG2281" s="226"/>
      <c r="AQ2281" s="226"/>
    </row>
    <row r="2282" spans="26:43" ht="15">
      <c r="Z2282" s="230"/>
      <c r="AB2282" s="226"/>
      <c r="AG2282" s="226"/>
      <c r="AQ2282" s="226"/>
    </row>
    <row r="2283" spans="26:43" ht="15">
      <c r="Z2283" s="230"/>
      <c r="AB2283" s="226"/>
      <c r="AG2283" s="226"/>
      <c r="AQ2283" s="226"/>
    </row>
    <row r="2284" spans="26:43" ht="15">
      <c r="Z2284" s="230"/>
      <c r="AB2284" s="226"/>
      <c r="AG2284" s="226"/>
      <c r="AQ2284" s="226"/>
    </row>
    <row r="2285" spans="26:43" ht="15">
      <c r="Z2285" s="230"/>
      <c r="AB2285" s="226"/>
      <c r="AG2285" s="226"/>
      <c r="AQ2285" s="226"/>
    </row>
    <row r="2286" spans="26:43" ht="15">
      <c r="Z2286" s="230"/>
      <c r="AB2286" s="226"/>
      <c r="AG2286" s="226"/>
      <c r="AQ2286" s="226"/>
    </row>
    <row r="2287" spans="26:43" ht="15">
      <c r="Z2287" s="230"/>
      <c r="AB2287" s="226"/>
      <c r="AG2287" s="226"/>
      <c r="AQ2287" s="226"/>
    </row>
    <row r="2288" spans="26:43" ht="15">
      <c r="Z2288" s="230"/>
      <c r="AB2288" s="226"/>
      <c r="AG2288" s="226"/>
      <c r="AQ2288" s="226"/>
    </row>
    <row r="2289" spans="26:43" ht="15">
      <c r="Z2289" s="230"/>
      <c r="AB2289" s="226"/>
      <c r="AG2289" s="226"/>
      <c r="AQ2289" s="226"/>
    </row>
    <row r="2290" spans="26:43" ht="15">
      <c r="Z2290" s="230"/>
      <c r="AB2290" s="226"/>
      <c r="AG2290" s="226"/>
      <c r="AQ2290" s="226"/>
    </row>
    <row r="2291" spans="26:43" ht="15">
      <c r="Z2291" s="230"/>
      <c r="AB2291" s="226"/>
      <c r="AG2291" s="226"/>
      <c r="AQ2291" s="226"/>
    </row>
    <row r="2292" spans="26:43" ht="15">
      <c r="Z2292" s="230"/>
      <c r="AB2292" s="226"/>
      <c r="AG2292" s="226"/>
      <c r="AQ2292" s="226"/>
    </row>
    <row r="2293" spans="26:43" ht="15">
      <c r="Z2293" s="230"/>
      <c r="AB2293" s="226"/>
      <c r="AG2293" s="226"/>
      <c r="AQ2293" s="226"/>
    </row>
    <row r="2294" spans="26:43" ht="15">
      <c r="Z2294" s="230"/>
      <c r="AB2294" s="226"/>
      <c r="AG2294" s="226"/>
      <c r="AQ2294" s="226"/>
    </row>
    <row r="2295" spans="26:43" ht="15">
      <c r="Z2295" s="230"/>
      <c r="AB2295" s="226"/>
      <c r="AG2295" s="226"/>
      <c r="AQ2295" s="226"/>
    </row>
    <row r="2296" spans="26:43" ht="15">
      <c r="Z2296" s="230"/>
      <c r="AB2296" s="226"/>
      <c r="AG2296" s="226"/>
      <c r="AQ2296" s="226"/>
    </row>
    <row r="2297" spans="26:43" ht="15">
      <c r="Z2297" s="230"/>
      <c r="AB2297" s="226"/>
      <c r="AG2297" s="226"/>
      <c r="AQ2297" s="226"/>
    </row>
    <row r="2298" spans="26:43" ht="15">
      <c r="Z2298" s="230"/>
      <c r="AB2298" s="226"/>
      <c r="AG2298" s="226"/>
      <c r="AQ2298" s="226"/>
    </row>
    <row r="2299" spans="26:43" ht="15">
      <c r="Z2299" s="230"/>
      <c r="AB2299" s="226"/>
      <c r="AG2299" s="226"/>
      <c r="AQ2299" s="226"/>
    </row>
    <row r="2300" spans="26:43" ht="15">
      <c r="Z2300" s="230"/>
      <c r="AB2300" s="226"/>
      <c r="AG2300" s="226"/>
      <c r="AQ2300" s="226"/>
    </row>
    <row r="2301" spans="26:43" ht="15">
      <c r="Z2301" s="230"/>
      <c r="AB2301" s="226"/>
      <c r="AG2301" s="226"/>
      <c r="AQ2301" s="226"/>
    </row>
    <row r="2302" spans="26:43" ht="15">
      <c r="Z2302" s="230"/>
      <c r="AB2302" s="226"/>
      <c r="AG2302" s="226"/>
      <c r="AQ2302" s="226"/>
    </row>
    <row r="2303" spans="26:43" ht="15">
      <c r="Z2303" s="230"/>
      <c r="AB2303" s="226"/>
      <c r="AG2303" s="226"/>
      <c r="AQ2303" s="226"/>
    </row>
    <row r="2304" spans="26:43" ht="15">
      <c r="Z2304" s="230"/>
      <c r="AB2304" s="226"/>
      <c r="AG2304" s="226"/>
      <c r="AQ2304" s="226"/>
    </row>
    <row r="2305" spans="26:43" ht="15">
      <c r="Z2305" s="230"/>
      <c r="AB2305" s="226"/>
      <c r="AG2305" s="226"/>
      <c r="AQ2305" s="226"/>
    </row>
    <row r="2306" spans="26:43" ht="15">
      <c r="Z2306" s="230"/>
      <c r="AB2306" s="226"/>
      <c r="AG2306" s="226"/>
      <c r="AQ2306" s="226"/>
    </row>
    <row r="2307" spans="26:43" ht="15">
      <c r="Z2307" s="230"/>
      <c r="AB2307" s="226"/>
      <c r="AG2307" s="226"/>
      <c r="AQ2307" s="226"/>
    </row>
    <row r="2308" spans="26:43" ht="15">
      <c r="Z2308" s="230"/>
      <c r="AB2308" s="226"/>
      <c r="AG2308" s="226"/>
      <c r="AQ2308" s="226"/>
    </row>
    <row r="2309" spans="26:43" ht="15">
      <c r="Z2309" s="230"/>
      <c r="AB2309" s="226"/>
      <c r="AG2309" s="226"/>
      <c r="AQ2309" s="226"/>
    </row>
    <row r="2310" spans="26:43" ht="15">
      <c r="Z2310" s="230"/>
      <c r="AB2310" s="226"/>
      <c r="AG2310" s="226"/>
      <c r="AQ2310" s="226"/>
    </row>
    <row r="2311" spans="26:43" ht="15">
      <c r="Z2311" s="230"/>
      <c r="AB2311" s="226"/>
      <c r="AG2311" s="226"/>
      <c r="AQ2311" s="226"/>
    </row>
    <row r="2312" spans="26:43" ht="15">
      <c r="Z2312" s="230"/>
      <c r="AB2312" s="226"/>
      <c r="AG2312" s="226"/>
      <c r="AQ2312" s="226"/>
    </row>
    <row r="2313" spans="26:43" ht="15">
      <c r="Z2313" s="230"/>
      <c r="AB2313" s="226"/>
      <c r="AG2313" s="226"/>
      <c r="AQ2313" s="226"/>
    </row>
    <row r="2314" spans="26:43" ht="15">
      <c r="Z2314" s="230"/>
      <c r="AB2314" s="226"/>
      <c r="AG2314" s="226"/>
      <c r="AQ2314" s="226"/>
    </row>
    <row r="2315" spans="26:43" ht="15">
      <c r="Z2315" s="230"/>
      <c r="AB2315" s="226"/>
      <c r="AG2315" s="226"/>
      <c r="AQ2315" s="226"/>
    </row>
    <row r="2316" spans="26:43" ht="15">
      <c r="Z2316" s="230"/>
      <c r="AB2316" s="226"/>
      <c r="AG2316" s="226"/>
      <c r="AQ2316" s="226"/>
    </row>
    <row r="2317" spans="26:43" ht="15">
      <c r="Z2317" s="230"/>
      <c r="AB2317" s="226"/>
      <c r="AG2317" s="226"/>
      <c r="AQ2317" s="226"/>
    </row>
    <row r="2318" spans="26:43" ht="15">
      <c r="Z2318" s="230"/>
      <c r="AB2318" s="226"/>
      <c r="AG2318" s="226"/>
      <c r="AQ2318" s="226"/>
    </row>
    <row r="2319" spans="26:43" ht="15">
      <c r="Z2319" s="230"/>
      <c r="AB2319" s="226"/>
      <c r="AG2319" s="226"/>
      <c r="AQ2319" s="226"/>
    </row>
    <row r="2320" spans="26:43" ht="15">
      <c r="Z2320" s="230"/>
      <c r="AB2320" s="226"/>
      <c r="AG2320" s="226"/>
      <c r="AQ2320" s="226"/>
    </row>
    <row r="2321" spans="26:43" ht="15">
      <c r="Z2321" s="230"/>
      <c r="AB2321" s="226"/>
      <c r="AG2321" s="226"/>
      <c r="AQ2321" s="226"/>
    </row>
    <row r="2322" spans="26:43" ht="15">
      <c r="Z2322" s="230"/>
      <c r="AB2322" s="226"/>
      <c r="AG2322" s="226"/>
      <c r="AQ2322" s="226"/>
    </row>
    <row r="2323" spans="26:43" ht="15">
      <c r="Z2323" s="230"/>
      <c r="AB2323" s="226"/>
      <c r="AG2323" s="226"/>
      <c r="AQ2323" s="226"/>
    </row>
    <row r="2324" spans="26:43" ht="15">
      <c r="Z2324" s="230"/>
      <c r="AB2324" s="226"/>
      <c r="AG2324" s="226"/>
      <c r="AQ2324" s="226"/>
    </row>
    <row r="2325" spans="26:43" ht="15">
      <c r="Z2325" s="230"/>
      <c r="AB2325" s="226"/>
      <c r="AG2325" s="226"/>
      <c r="AQ2325" s="226"/>
    </row>
    <row r="2326" spans="26:43" ht="15">
      <c r="Z2326" s="230"/>
      <c r="AB2326" s="226"/>
      <c r="AG2326" s="226"/>
      <c r="AQ2326" s="226"/>
    </row>
    <row r="2327" spans="26:43" ht="15">
      <c r="Z2327" s="230"/>
      <c r="AB2327" s="226"/>
      <c r="AG2327" s="226"/>
      <c r="AQ2327" s="226"/>
    </row>
    <row r="2328" spans="26:43" ht="15">
      <c r="Z2328" s="230"/>
      <c r="AB2328" s="226"/>
      <c r="AG2328" s="226"/>
      <c r="AQ2328" s="226"/>
    </row>
    <row r="2329" spans="26:43" ht="15">
      <c r="Z2329" s="230"/>
      <c r="AB2329" s="226"/>
      <c r="AG2329" s="226"/>
      <c r="AQ2329" s="226"/>
    </row>
    <row r="2330" spans="26:43" ht="15">
      <c r="Z2330" s="230"/>
      <c r="AB2330" s="226"/>
      <c r="AG2330" s="226"/>
      <c r="AQ2330" s="226"/>
    </row>
    <row r="2331" spans="26:43" ht="15">
      <c r="Z2331" s="230"/>
      <c r="AB2331" s="226"/>
      <c r="AG2331" s="226"/>
      <c r="AQ2331" s="226"/>
    </row>
    <row r="2332" spans="26:43" ht="15">
      <c r="Z2332" s="230"/>
      <c r="AB2332" s="226"/>
      <c r="AG2332" s="226"/>
      <c r="AQ2332" s="226"/>
    </row>
    <row r="2333" spans="26:43" ht="15">
      <c r="Z2333" s="230"/>
      <c r="AB2333" s="226"/>
      <c r="AG2333" s="226"/>
      <c r="AQ2333" s="226"/>
    </row>
    <row r="2334" spans="26:43" ht="15">
      <c r="Z2334" s="230"/>
      <c r="AB2334" s="226"/>
      <c r="AG2334" s="226"/>
      <c r="AQ2334" s="226"/>
    </row>
    <row r="2335" spans="26:43" ht="15">
      <c r="Z2335" s="230"/>
      <c r="AB2335" s="226"/>
      <c r="AG2335" s="226"/>
      <c r="AQ2335" s="226"/>
    </row>
    <row r="2336" spans="26:43" ht="15">
      <c r="Z2336" s="230"/>
      <c r="AB2336" s="226"/>
      <c r="AG2336" s="226"/>
      <c r="AQ2336" s="226"/>
    </row>
    <row r="2337" spans="26:43" ht="15">
      <c r="Z2337" s="230"/>
      <c r="AB2337" s="226"/>
      <c r="AG2337" s="226"/>
      <c r="AQ2337" s="226"/>
    </row>
    <row r="2338" spans="26:43" ht="15">
      <c r="Z2338" s="230"/>
      <c r="AB2338" s="226"/>
      <c r="AG2338" s="226"/>
      <c r="AQ2338" s="226"/>
    </row>
    <row r="2339" spans="26:43" ht="15">
      <c r="Z2339" s="230"/>
      <c r="AB2339" s="226"/>
      <c r="AG2339" s="226"/>
      <c r="AQ2339" s="226"/>
    </row>
    <row r="2340" spans="26:43" ht="15">
      <c r="Z2340" s="230"/>
      <c r="AB2340" s="226"/>
      <c r="AG2340" s="226"/>
      <c r="AQ2340" s="226"/>
    </row>
    <row r="2341" spans="26:43" ht="15">
      <c r="Z2341" s="230"/>
      <c r="AB2341" s="226"/>
      <c r="AG2341" s="226"/>
      <c r="AQ2341" s="226"/>
    </row>
    <row r="2342" spans="26:43" ht="15">
      <c r="Z2342" s="230"/>
      <c r="AB2342" s="226"/>
      <c r="AG2342" s="226"/>
      <c r="AQ2342" s="226"/>
    </row>
    <row r="2343" spans="26:43" ht="15">
      <c r="Z2343" s="230"/>
      <c r="AB2343" s="226"/>
      <c r="AG2343" s="226"/>
      <c r="AQ2343" s="226"/>
    </row>
    <row r="2344" spans="26:43" ht="15">
      <c r="Z2344" s="230"/>
      <c r="AB2344" s="226"/>
      <c r="AG2344" s="226"/>
      <c r="AQ2344" s="226"/>
    </row>
    <row r="2345" spans="26:43" ht="15">
      <c r="Z2345" s="230"/>
      <c r="AB2345" s="226"/>
      <c r="AG2345" s="226"/>
      <c r="AQ2345" s="226"/>
    </row>
    <row r="2346" spans="26:43" ht="15">
      <c r="Z2346" s="230"/>
      <c r="AB2346" s="226"/>
      <c r="AG2346" s="226"/>
      <c r="AQ2346" s="226"/>
    </row>
    <row r="2347" spans="26:43" ht="15">
      <c r="Z2347" s="230"/>
      <c r="AB2347" s="226"/>
      <c r="AG2347" s="226"/>
      <c r="AQ2347" s="226"/>
    </row>
    <row r="2348" spans="26:43" ht="15">
      <c r="Z2348" s="230"/>
      <c r="AB2348" s="226"/>
      <c r="AG2348" s="226"/>
      <c r="AQ2348" s="226"/>
    </row>
    <row r="2349" spans="26:43" ht="15">
      <c r="Z2349" s="230"/>
      <c r="AB2349" s="226"/>
      <c r="AG2349" s="226"/>
      <c r="AQ2349" s="226"/>
    </row>
    <row r="2350" spans="26:43" ht="15">
      <c r="Z2350" s="230"/>
      <c r="AB2350" s="226"/>
      <c r="AG2350" s="226"/>
      <c r="AQ2350" s="226"/>
    </row>
    <row r="2351" spans="26:43" ht="15">
      <c r="Z2351" s="230"/>
      <c r="AB2351" s="226"/>
      <c r="AG2351" s="226"/>
      <c r="AQ2351" s="226"/>
    </row>
    <row r="2352" spans="26:43" ht="15">
      <c r="Z2352" s="230"/>
      <c r="AB2352" s="226"/>
      <c r="AG2352" s="226"/>
      <c r="AQ2352" s="226"/>
    </row>
    <row r="2353" spans="26:43" ht="15">
      <c r="Z2353" s="230"/>
      <c r="AB2353" s="226"/>
      <c r="AG2353" s="226"/>
      <c r="AQ2353" s="226"/>
    </row>
    <row r="2354" spans="26:43" ht="15">
      <c r="Z2354" s="230"/>
      <c r="AB2354" s="226"/>
      <c r="AG2354" s="226"/>
      <c r="AQ2354" s="226"/>
    </row>
    <row r="2355" spans="26:43" ht="15">
      <c r="Z2355" s="230"/>
      <c r="AB2355" s="226"/>
      <c r="AG2355" s="226"/>
      <c r="AQ2355" s="226"/>
    </row>
    <row r="2356" spans="26:43" ht="15">
      <c r="Z2356" s="230"/>
      <c r="AB2356" s="226"/>
      <c r="AG2356" s="226"/>
      <c r="AQ2356" s="226"/>
    </row>
    <row r="2357" spans="26:43" ht="15">
      <c r="Z2357" s="230"/>
      <c r="AB2357" s="226"/>
      <c r="AG2357" s="226"/>
      <c r="AQ2357" s="226"/>
    </row>
    <row r="2358" spans="26:43" ht="15">
      <c r="Z2358" s="230"/>
      <c r="AB2358" s="226"/>
      <c r="AG2358" s="226"/>
      <c r="AQ2358" s="226"/>
    </row>
    <row r="2359" spans="26:43" ht="15">
      <c r="Z2359" s="230"/>
      <c r="AB2359" s="226"/>
      <c r="AG2359" s="226"/>
      <c r="AQ2359" s="226"/>
    </row>
    <row r="2360" spans="26:43" ht="15">
      <c r="Z2360" s="230"/>
      <c r="AB2360" s="226"/>
      <c r="AG2360" s="226"/>
      <c r="AQ2360" s="226"/>
    </row>
    <row r="2361" spans="26:43" ht="15">
      <c r="Z2361" s="230"/>
      <c r="AB2361" s="226"/>
      <c r="AG2361" s="226"/>
      <c r="AQ2361" s="226"/>
    </row>
    <row r="2362" spans="26:43" ht="15">
      <c r="Z2362" s="230"/>
      <c r="AB2362" s="226"/>
      <c r="AG2362" s="226"/>
      <c r="AQ2362" s="226"/>
    </row>
    <row r="2363" spans="26:43" ht="15">
      <c r="Z2363" s="230"/>
      <c r="AB2363" s="226"/>
      <c r="AG2363" s="226"/>
      <c r="AQ2363" s="226"/>
    </row>
    <row r="2364" spans="26:43" ht="15">
      <c r="Z2364" s="230"/>
      <c r="AB2364" s="226"/>
      <c r="AG2364" s="226"/>
      <c r="AQ2364" s="226"/>
    </row>
    <row r="2365" spans="26:43" ht="15">
      <c r="Z2365" s="230"/>
      <c r="AB2365" s="226"/>
      <c r="AG2365" s="226"/>
      <c r="AQ2365" s="226"/>
    </row>
    <row r="2366" spans="26:43" ht="15">
      <c r="Z2366" s="230"/>
      <c r="AB2366" s="226"/>
      <c r="AG2366" s="226"/>
      <c r="AQ2366" s="226"/>
    </row>
    <row r="2367" spans="26:43" ht="15">
      <c r="Z2367" s="230"/>
      <c r="AB2367" s="226"/>
      <c r="AG2367" s="226"/>
      <c r="AQ2367" s="226"/>
    </row>
    <row r="2368" spans="26:43" ht="15">
      <c r="Z2368" s="230"/>
      <c r="AB2368" s="226"/>
      <c r="AG2368" s="226"/>
      <c r="AQ2368" s="226"/>
    </row>
    <row r="2369" spans="26:43" ht="15">
      <c r="Z2369" s="230"/>
      <c r="AB2369" s="226"/>
      <c r="AG2369" s="226"/>
      <c r="AQ2369" s="226"/>
    </row>
    <row r="2370" spans="26:43" ht="15">
      <c r="Z2370" s="230"/>
      <c r="AB2370" s="226"/>
      <c r="AG2370" s="226"/>
      <c r="AQ2370" s="226"/>
    </row>
    <row r="2371" spans="26:43" ht="15">
      <c r="Z2371" s="230"/>
      <c r="AB2371" s="226"/>
      <c r="AG2371" s="226"/>
      <c r="AQ2371" s="226"/>
    </row>
    <row r="2372" spans="26:43" ht="15">
      <c r="Z2372" s="230"/>
      <c r="AB2372" s="226"/>
      <c r="AG2372" s="226"/>
      <c r="AQ2372" s="226"/>
    </row>
    <row r="2373" spans="26:43" ht="15">
      <c r="Z2373" s="230"/>
      <c r="AB2373" s="226"/>
      <c r="AG2373" s="226"/>
      <c r="AQ2373" s="226"/>
    </row>
    <row r="2374" spans="26:43" ht="15">
      <c r="Z2374" s="230"/>
      <c r="AB2374" s="226"/>
      <c r="AG2374" s="226"/>
      <c r="AQ2374" s="226"/>
    </row>
    <row r="2375" spans="26:43" ht="15">
      <c r="Z2375" s="230"/>
      <c r="AB2375" s="226"/>
      <c r="AG2375" s="226"/>
      <c r="AQ2375" s="226"/>
    </row>
    <row r="2376" spans="26:43" ht="15">
      <c r="Z2376" s="230"/>
      <c r="AB2376" s="226"/>
      <c r="AG2376" s="226"/>
      <c r="AQ2376" s="226"/>
    </row>
    <row r="2377" spans="26:43" ht="15">
      <c r="Z2377" s="230"/>
      <c r="AB2377" s="226"/>
      <c r="AG2377" s="226"/>
      <c r="AQ2377" s="226"/>
    </row>
    <row r="2378" spans="26:43" ht="15">
      <c r="Z2378" s="230"/>
      <c r="AB2378" s="226"/>
      <c r="AG2378" s="226"/>
      <c r="AQ2378" s="226"/>
    </row>
    <row r="2379" spans="26:43" ht="15">
      <c r="Z2379" s="230"/>
      <c r="AB2379" s="226"/>
      <c r="AG2379" s="226"/>
      <c r="AQ2379" s="226"/>
    </row>
    <row r="2380" spans="26:43" ht="15">
      <c r="Z2380" s="230"/>
      <c r="AB2380" s="226"/>
      <c r="AG2380" s="226"/>
      <c r="AQ2380" s="226"/>
    </row>
    <row r="2381" spans="26:43" ht="15">
      <c r="Z2381" s="230"/>
      <c r="AB2381" s="226"/>
      <c r="AG2381" s="226"/>
      <c r="AQ2381" s="226"/>
    </row>
    <row r="2382" spans="26:43" ht="15">
      <c r="Z2382" s="230"/>
      <c r="AB2382" s="226"/>
      <c r="AG2382" s="226"/>
      <c r="AQ2382" s="226"/>
    </row>
    <row r="2383" spans="26:43" ht="15">
      <c r="Z2383" s="230"/>
      <c r="AB2383" s="226"/>
      <c r="AG2383" s="226"/>
      <c r="AQ2383" s="226"/>
    </row>
    <row r="2384" spans="26:43" ht="15">
      <c r="Z2384" s="230"/>
      <c r="AB2384" s="226"/>
      <c r="AG2384" s="226"/>
      <c r="AQ2384" s="226"/>
    </row>
    <row r="2385" spans="26:43" ht="15">
      <c r="Z2385" s="230"/>
      <c r="AB2385" s="226"/>
      <c r="AG2385" s="226"/>
      <c r="AQ2385" s="226"/>
    </row>
    <row r="2386" spans="26:43" ht="15">
      <c r="Z2386" s="230"/>
      <c r="AB2386" s="226"/>
      <c r="AG2386" s="226"/>
      <c r="AQ2386" s="226"/>
    </row>
    <row r="2387" spans="26:43" ht="15">
      <c r="Z2387" s="230"/>
      <c r="AB2387" s="226"/>
      <c r="AG2387" s="226"/>
      <c r="AQ2387" s="226"/>
    </row>
    <row r="2388" spans="26:43" ht="15">
      <c r="Z2388" s="230"/>
      <c r="AB2388" s="226"/>
      <c r="AG2388" s="226"/>
      <c r="AQ2388" s="226"/>
    </row>
    <row r="2389" spans="26:43" ht="15">
      <c r="Z2389" s="230"/>
      <c r="AB2389" s="226"/>
      <c r="AG2389" s="226"/>
      <c r="AQ2389" s="226"/>
    </row>
    <row r="2390" spans="26:43" ht="15">
      <c r="Z2390" s="230"/>
      <c r="AB2390" s="226"/>
      <c r="AG2390" s="226"/>
      <c r="AQ2390" s="226"/>
    </row>
    <row r="2391" spans="26:43" ht="15">
      <c r="Z2391" s="230"/>
      <c r="AB2391" s="226"/>
      <c r="AG2391" s="226"/>
      <c r="AQ2391" s="226"/>
    </row>
    <row r="2392" spans="26:43" ht="15">
      <c r="Z2392" s="230"/>
      <c r="AB2392" s="226"/>
      <c r="AG2392" s="226"/>
      <c r="AQ2392" s="226"/>
    </row>
    <row r="2393" spans="26:43" ht="15">
      <c r="Z2393" s="230"/>
      <c r="AB2393" s="226"/>
      <c r="AG2393" s="226"/>
      <c r="AQ2393" s="226"/>
    </row>
    <row r="2394" spans="26:43" ht="15">
      <c r="Z2394" s="230"/>
      <c r="AB2394" s="226"/>
      <c r="AG2394" s="226"/>
      <c r="AQ2394" s="226"/>
    </row>
    <row r="2395" spans="26:43" ht="15">
      <c r="Z2395" s="230"/>
      <c r="AB2395" s="226"/>
      <c r="AG2395" s="226"/>
      <c r="AQ2395" s="226"/>
    </row>
    <row r="2396" spans="26:43" ht="15">
      <c r="Z2396" s="230"/>
      <c r="AB2396" s="226"/>
      <c r="AG2396" s="226"/>
      <c r="AQ2396" s="226"/>
    </row>
    <row r="2397" spans="26:43" ht="15">
      <c r="Z2397" s="230"/>
      <c r="AB2397" s="226"/>
      <c r="AG2397" s="226"/>
      <c r="AQ2397" s="226"/>
    </row>
    <row r="2398" spans="26:43" ht="15">
      <c r="Z2398" s="230"/>
      <c r="AB2398" s="226"/>
      <c r="AG2398" s="226"/>
      <c r="AQ2398" s="226"/>
    </row>
    <row r="2399" spans="26:43" ht="15">
      <c r="Z2399" s="230"/>
      <c r="AB2399" s="226"/>
      <c r="AG2399" s="226"/>
      <c r="AQ2399" s="226"/>
    </row>
    <row r="2400" spans="26:43" ht="15">
      <c r="Z2400" s="230"/>
      <c r="AB2400" s="226"/>
      <c r="AG2400" s="226"/>
      <c r="AQ2400" s="226"/>
    </row>
    <row r="2401" spans="26:43" ht="15">
      <c r="Z2401" s="230"/>
      <c r="AB2401" s="226"/>
      <c r="AG2401" s="226"/>
      <c r="AQ2401" s="226"/>
    </row>
    <row r="2402" spans="26:43" ht="15">
      <c r="Z2402" s="230"/>
      <c r="AB2402" s="226"/>
      <c r="AG2402" s="226"/>
      <c r="AQ2402" s="226"/>
    </row>
    <row r="2403" spans="26:43" ht="15">
      <c r="Z2403" s="230"/>
      <c r="AB2403" s="226"/>
      <c r="AG2403" s="226"/>
      <c r="AQ2403" s="226"/>
    </row>
    <row r="2404" spans="26:43" ht="15">
      <c r="Z2404" s="230"/>
      <c r="AB2404" s="226"/>
      <c r="AG2404" s="226"/>
      <c r="AQ2404" s="226"/>
    </row>
    <row r="2405" spans="26:43" ht="15">
      <c r="Z2405" s="230"/>
      <c r="AB2405" s="226"/>
      <c r="AG2405" s="226"/>
      <c r="AQ2405" s="226"/>
    </row>
    <row r="2406" spans="26:43" ht="15">
      <c r="Z2406" s="230"/>
      <c r="AB2406" s="226"/>
      <c r="AG2406" s="226"/>
      <c r="AQ2406" s="226"/>
    </row>
    <row r="2407" spans="26:43" ht="15">
      <c r="Z2407" s="230"/>
      <c r="AB2407" s="226"/>
      <c r="AG2407" s="226"/>
      <c r="AQ2407" s="226"/>
    </row>
    <row r="2408" spans="26:43" ht="15">
      <c r="Z2408" s="230"/>
      <c r="AB2408" s="226"/>
      <c r="AG2408" s="226"/>
      <c r="AQ2408" s="226"/>
    </row>
    <row r="2409" spans="26:43" ht="15">
      <c r="Z2409" s="230"/>
      <c r="AB2409" s="226"/>
      <c r="AG2409" s="226"/>
      <c r="AQ2409" s="226"/>
    </row>
    <row r="2410" spans="26:43" ht="15">
      <c r="Z2410" s="230"/>
      <c r="AB2410" s="226"/>
      <c r="AG2410" s="226"/>
      <c r="AQ2410" s="226"/>
    </row>
    <row r="2411" spans="26:43" ht="15">
      <c r="Z2411" s="230"/>
      <c r="AB2411" s="226"/>
      <c r="AG2411" s="226"/>
      <c r="AQ2411" s="226"/>
    </row>
    <row r="2412" spans="26:43" ht="15">
      <c r="Z2412" s="230"/>
      <c r="AB2412" s="226"/>
      <c r="AG2412" s="226"/>
      <c r="AQ2412" s="226"/>
    </row>
    <row r="2413" spans="26:43" ht="15">
      <c r="Z2413" s="230"/>
      <c r="AB2413" s="226"/>
      <c r="AG2413" s="226"/>
      <c r="AQ2413" s="226"/>
    </row>
    <row r="2414" spans="26:43" ht="15">
      <c r="Z2414" s="230"/>
      <c r="AB2414" s="226"/>
      <c r="AG2414" s="226"/>
      <c r="AQ2414" s="226"/>
    </row>
    <row r="2415" spans="26:43" ht="15">
      <c r="Z2415" s="230"/>
      <c r="AB2415" s="226"/>
      <c r="AG2415" s="226"/>
      <c r="AQ2415" s="226"/>
    </row>
    <row r="2416" spans="26:43" ht="15">
      <c r="Z2416" s="230"/>
      <c r="AB2416" s="226"/>
      <c r="AG2416" s="226"/>
      <c r="AQ2416" s="226"/>
    </row>
    <row r="2417" spans="26:43" ht="15">
      <c r="Z2417" s="230"/>
      <c r="AB2417" s="226"/>
      <c r="AG2417" s="226"/>
      <c r="AQ2417" s="226"/>
    </row>
    <row r="2418" spans="26:43" ht="15">
      <c r="Z2418" s="230"/>
      <c r="AB2418" s="226"/>
      <c r="AG2418" s="226"/>
      <c r="AQ2418" s="226"/>
    </row>
    <row r="2419" spans="26:43" ht="15">
      <c r="Z2419" s="230"/>
      <c r="AB2419" s="226"/>
      <c r="AG2419" s="226"/>
      <c r="AQ2419" s="226"/>
    </row>
    <row r="2420" spans="26:43" ht="15">
      <c r="Z2420" s="230"/>
      <c r="AB2420" s="226"/>
      <c r="AG2420" s="226"/>
      <c r="AQ2420" s="226"/>
    </row>
    <row r="2421" spans="26:43" ht="15">
      <c r="Z2421" s="230"/>
      <c r="AB2421" s="226"/>
      <c r="AG2421" s="226"/>
      <c r="AQ2421" s="226"/>
    </row>
    <row r="2422" spans="26:43" ht="15">
      <c r="Z2422" s="230"/>
      <c r="AB2422" s="226"/>
      <c r="AG2422" s="226"/>
      <c r="AQ2422" s="226"/>
    </row>
    <row r="2423" spans="26:43" ht="15">
      <c r="Z2423" s="230"/>
      <c r="AB2423" s="226"/>
      <c r="AG2423" s="226"/>
      <c r="AQ2423" s="226"/>
    </row>
    <row r="2424" spans="26:43" ht="15">
      <c r="Z2424" s="230"/>
      <c r="AB2424" s="226"/>
      <c r="AG2424" s="226"/>
      <c r="AQ2424" s="226"/>
    </row>
    <row r="2425" spans="26:43" ht="15">
      <c r="Z2425" s="230"/>
      <c r="AB2425" s="226"/>
      <c r="AG2425" s="226"/>
      <c r="AQ2425" s="226"/>
    </row>
    <row r="2426" spans="26:43" ht="15">
      <c r="Z2426" s="230"/>
      <c r="AB2426" s="226"/>
      <c r="AG2426" s="226"/>
      <c r="AQ2426" s="226"/>
    </row>
    <row r="2427" spans="26:43" ht="15">
      <c r="Z2427" s="230"/>
      <c r="AB2427" s="226"/>
      <c r="AG2427" s="226"/>
      <c r="AQ2427" s="226"/>
    </row>
    <row r="2428" spans="26:43" ht="15">
      <c r="Z2428" s="230"/>
      <c r="AB2428" s="226"/>
      <c r="AG2428" s="226"/>
      <c r="AQ2428" s="226"/>
    </row>
    <row r="2429" spans="26:43" ht="15">
      <c r="Z2429" s="230"/>
      <c r="AB2429" s="226"/>
      <c r="AG2429" s="226"/>
      <c r="AQ2429" s="226"/>
    </row>
    <row r="2430" spans="26:43" ht="15">
      <c r="Z2430" s="230"/>
      <c r="AB2430" s="226"/>
      <c r="AG2430" s="226"/>
      <c r="AQ2430" s="226"/>
    </row>
    <row r="2431" spans="26:43" ht="15">
      <c r="Z2431" s="230"/>
      <c r="AB2431" s="226"/>
      <c r="AG2431" s="226"/>
      <c r="AQ2431" s="226"/>
    </row>
    <row r="2432" spans="26:43" ht="15">
      <c r="Z2432" s="230"/>
      <c r="AB2432" s="226"/>
      <c r="AG2432" s="226"/>
      <c r="AQ2432" s="226"/>
    </row>
    <row r="2433" spans="26:43" ht="15">
      <c r="Z2433" s="230"/>
      <c r="AB2433" s="226"/>
      <c r="AG2433" s="226"/>
      <c r="AQ2433" s="226"/>
    </row>
    <row r="2434" spans="26:43" ht="15">
      <c r="Z2434" s="230"/>
      <c r="AB2434" s="226"/>
      <c r="AG2434" s="226"/>
      <c r="AQ2434" s="226"/>
    </row>
    <row r="2435" spans="26:43" ht="15">
      <c r="Z2435" s="230"/>
      <c r="AB2435" s="226"/>
      <c r="AG2435" s="226"/>
      <c r="AQ2435" s="226"/>
    </row>
    <row r="2436" spans="26:43" ht="15">
      <c r="Z2436" s="230"/>
      <c r="AB2436" s="226"/>
      <c r="AG2436" s="226"/>
      <c r="AQ2436" s="226"/>
    </row>
    <row r="2437" spans="26:43" ht="15">
      <c r="Z2437" s="230"/>
      <c r="AB2437" s="226"/>
      <c r="AG2437" s="226"/>
      <c r="AQ2437" s="226"/>
    </row>
    <row r="2438" spans="26:43" ht="15">
      <c r="Z2438" s="230"/>
      <c r="AB2438" s="226"/>
      <c r="AG2438" s="226"/>
      <c r="AQ2438" s="226"/>
    </row>
    <row r="2439" spans="26:43" ht="15">
      <c r="Z2439" s="230"/>
      <c r="AB2439" s="226"/>
      <c r="AG2439" s="226"/>
      <c r="AQ2439" s="226"/>
    </row>
    <row r="2440" spans="26:43" ht="15">
      <c r="Z2440" s="230"/>
      <c r="AB2440" s="226"/>
      <c r="AG2440" s="226"/>
      <c r="AQ2440" s="226"/>
    </row>
    <row r="2441" spans="26:43" ht="15">
      <c r="Z2441" s="230"/>
      <c r="AB2441" s="226"/>
      <c r="AG2441" s="226"/>
      <c r="AQ2441" s="226"/>
    </row>
    <row r="2442" spans="26:43" ht="15">
      <c r="Z2442" s="230"/>
      <c r="AB2442" s="226"/>
      <c r="AG2442" s="226"/>
      <c r="AQ2442" s="226"/>
    </row>
    <row r="2443" spans="26:43" ht="15">
      <c r="Z2443" s="230"/>
      <c r="AB2443" s="226"/>
      <c r="AG2443" s="226"/>
      <c r="AQ2443" s="226"/>
    </row>
    <row r="2444" spans="26:43" ht="15">
      <c r="Z2444" s="230"/>
      <c r="AB2444" s="226"/>
      <c r="AG2444" s="226"/>
      <c r="AQ2444" s="226"/>
    </row>
    <row r="2445" spans="26:43" ht="15">
      <c r="Z2445" s="230"/>
      <c r="AB2445" s="226"/>
      <c r="AG2445" s="226"/>
      <c r="AQ2445" s="226"/>
    </row>
    <row r="2446" spans="26:43" ht="15">
      <c r="Z2446" s="230"/>
      <c r="AB2446" s="226"/>
      <c r="AG2446" s="226"/>
      <c r="AQ2446" s="226"/>
    </row>
    <row r="2447" spans="26:43" ht="15">
      <c r="Z2447" s="230"/>
      <c r="AB2447" s="226"/>
      <c r="AG2447" s="226"/>
      <c r="AQ2447" s="226"/>
    </row>
    <row r="2448" spans="26:43" ht="15">
      <c r="Z2448" s="230"/>
      <c r="AB2448" s="226"/>
      <c r="AG2448" s="226"/>
      <c r="AQ2448" s="226"/>
    </row>
    <row r="2449" spans="26:43" ht="15">
      <c r="Z2449" s="230"/>
      <c r="AB2449" s="226"/>
      <c r="AG2449" s="226"/>
      <c r="AQ2449" s="226"/>
    </row>
    <row r="2450" spans="26:43" ht="15">
      <c r="Z2450" s="230"/>
      <c r="AB2450" s="226"/>
      <c r="AG2450" s="226"/>
      <c r="AQ2450" s="226"/>
    </row>
    <row r="2451" spans="26:43" ht="15">
      <c r="Z2451" s="230"/>
      <c r="AB2451" s="226"/>
      <c r="AG2451" s="226"/>
      <c r="AQ2451" s="226"/>
    </row>
    <row r="2452" spans="26:43" ht="15">
      <c r="Z2452" s="230"/>
      <c r="AB2452" s="226"/>
      <c r="AG2452" s="226"/>
      <c r="AQ2452" s="226"/>
    </row>
    <row r="2453" spans="26:43" ht="15">
      <c r="Z2453" s="230"/>
      <c r="AB2453" s="226"/>
      <c r="AG2453" s="226"/>
      <c r="AQ2453" s="226"/>
    </row>
    <row r="2454" spans="26:43" ht="15">
      <c r="Z2454" s="230"/>
      <c r="AB2454" s="226"/>
      <c r="AG2454" s="226"/>
      <c r="AQ2454" s="226"/>
    </row>
    <row r="2455" spans="26:43" ht="15">
      <c r="Z2455" s="230"/>
      <c r="AB2455" s="226"/>
      <c r="AG2455" s="226"/>
      <c r="AQ2455" s="226"/>
    </row>
    <row r="2456" spans="26:43" ht="15">
      <c r="Z2456" s="230"/>
      <c r="AB2456" s="226"/>
      <c r="AG2456" s="226"/>
      <c r="AQ2456" s="226"/>
    </row>
    <row r="2457" spans="26:43" ht="15">
      <c r="Z2457" s="230"/>
      <c r="AB2457" s="226"/>
      <c r="AG2457" s="226"/>
      <c r="AQ2457" s="226"/>
    </row>
    <row r="2458" spans="26:43" ht="15">
      <c r="Z2458" s="230"/>
      <c r="AB2458" s="226"/>
      <c r="AG2458" s="226"/>
      <c r="AQ2458" s="226"/>
    </row>
    <row r="2459" spans="26:43" ht="15">
      <c r="Z2459" s="230"/>
      <c r="AB2459" s="226"/>
      <c r="AG2459" s="226"/>
      <c r="AQ2459" s="226"/>
    </row>
    <row r="2460" spans="26:43" ht="15">
      <c r="Z2460" s="230"/>
      <c r="AB2460" s="226"/>
      <c r="AG2460" s="226"/>
      <c r="AQ2460" s="226"/>
    </row>
    <row r="2461" spans="26:43" ht="15">
      <c r="Z2461" s="230"/>
      <c r="AB2461" s="226"/>
      <c r="AG2461" s="226"/>
      <c r="AQ2461" s="226"/>
    </row>
    <row r="2462" spans="26:43" ht="15">
      <c r="Z2462" s="230"/>
      <c r="AB2462" s="226"/>
      <c r="AG2462" s="226"/>
      <c r="AQ2462" s="226"/>
    </row>
    <row r="2463" spans="26:43" ht="15">
      <c r="Z2463" s="230"/>
      <c r="AB2463" s="226"/>
      <c r="AG2463" s="226"/>
      <c r="AQ2463" s="226"/>
    </row>
    <row r="2464" spans="26:43" ht="15">
      <c r="Z2464" s="230"/>
      <c r="AB2464" s="226"/>
      <c r="AG2464" s="226"/>
      <c r="AQ2464" s="226"/>
    </row>
    <row r="2465" spans="26:43" ht="15">
      <c r="Z2465" s="230"/>
      <c r="AB2465" s="226"/>
      <c r="AG2465" s="226"/>
      <c r="AQ2465" s="226"/>
    </row>
    <row r="2466" spans="26:43" ht="15">
      <c r="Z2466" s="230"/>
      <c r="AB2466" s="226"/>
      <c r="AG2466" s="226"/>
      <c r="AQ2466" s="226"/>
    </row>
    <row r="2467" spans="26:43" ht="15">
      <c r="Z2467" s="230"/>
      <c r="AB2467" s="226"/>
      <c r="AG2467" s="226"/>
      <c r="AQ2467" s="226"/>
    </row>
    <row r="2468" spans="26:43" ht="15">
      <c r="Z2468" s="230"/>
      <c r="AB2468" s="226"/>
      <c r="AG2468" s="226"/>
      <c r="AQ2468" s="226"/>
    </row>
    <row r="2469" spans="26:43" ht="15">
      <c r="Z2469" s="230"/>
      <c r="AB2469" s="226"/>
      <c r="AG2469" s="226"/>
      <c r="AQ2469" s="226"/>
    </row>
    <row r="2470" spans="26:43" ht="15">
      <c r="Z2470" s="230"/>
      <c r="AB2470" s="226"/>
      <c r="AG2470" s="226"/>
      <c r="AQ2470" s="226"/>
    </row>
    <row r="2471" spans="26:43" ht="15">
      <c r="Z2471" s="230"/>
      <c r="AB2471" s="226"/>
      <c r="AG2471" s="226"/>
      <c r="AQ2471" s="226"/>
    </row>
    <row r="2472" spans="26:43" ht="15">
      <c r="Z2472" s="230"/>
      <c r="AB2472" s="226"/>
      <c r="AG2472" s="226"/>
      <c r="AQ2472" s="226"/>
    </row>
    <row r="2473" spans="26:43" ht="15">
      <c r="Z2473" s="230"/>
      <c r="AB2473" s="226"/>
      <c r="AG2473" s="226"/>
      <c r="AQ2473" s="226"/>
    </row>
    <row r="2474" spans="26:43" ht="15">
      <c r="Z2474" s="230"/>
      <c r="AB2474" s="226"/>
      <c r="AG2474" s="226"/>
      <c r="AQ2474" s="226"/>
    </row>
    <row r="2475" spans="26:43" ht="15">
      <c r="Z2475" s="230"/>
      <c r="AB2475" s="226"/>
      <c r="AG2475" s="226"/>
      <c r="AQ2475" s="226"/>
    </row>
    <row r="2476" spans="26:43" ht="15">
      <c r="Z2476" s="230"/>
      <c r="AB2476" s="226"/>
      <c r="AG2476" s="226"/>
      <c r="AQ2476" s="226"/>
    </row>
    <row r="2477" spans="26:43" ht="15">
      <c r="Z2477" s="230"/>
      <c r="AB2477" s="226"/>
      <c r="AG2477" s="226"/>
      <c r="AQ2477" s="226"/>
    </row>
    <row r="2478" spans="26:43" ht="15">
      <c r="Z2478" s="230"/>
      <c r="AB2478" s="226"/>
      <c r="AG2478" s="226"/>
      <c r="AQ2478" s="226"/>
    </row>
    <row r="2479" spans="26:43" ht="15">
      <c r="Z2479" s="230"/>
      <c r="AB2479" s="226"/>
      <c r="AG2479" s="226"/>
      <c r="AQ2479" s="226"/>
    </row>
    <row r="2480" spans="26:43" ht="15">
      <c r="Z2480" s="230"/>
      <c r="AB2480" s="226"/>
      <c r="AG2480" s="226"/>
      <c r="AQ2480" s="226"/>
    </row>
    <row r="2481" spans="26:43" ht="15">
      <c r="Z2481" s="230"/>
      <c r="AB2481" s="226"/>
      <c r="AG2481" s="226"/>
      <c r="AQ2481" s="226"/>
    </row>
    <row r="2482" spans="26:43" ht="15">
      <c r="Z2482" s="230"/>
      <c r="AB2482" s="226"/>
      <c r="AG2482" s="226"/>
      <c r="AQ2482" s="226"/>
    </row>
    <row r="2483" spans="26:43" ht="15">
      <c r="Z2483" s="230"/>
      <c r="AB2483" s="226"/>
      <c r="AG2483" s="226"/>
      <c r="AQ2483" s="226"/>
    </row>
    <row r="2484" spans="26:43" ht="15">
      <c r="Z2484" s="230"/>
      <c r="AB2484" s="226"/>
      <c r="AG2484" s="226"/>
      <c r="AQ2484" s="226"/>
    </row>
    <row r="2485" spans="26:43" ht="15">
      <c r="Z2485" s="230"/>
      <c r="AB2485" s="226"/>
      <c r="AG2485" s="226"/>
      <c r="AQ2485" s="226"/>
    </row>
    <row r="2486" spans="26:43" ht="15">
      <c r="Z2486" s="230"/>
      <c r="AB2486" s="226"/>
      <c r="AG2486" s="226"/>
      <c r="AQ2486" s="226"/>
    </row>
    <row r="2487" spans="26:43" ht="15">
      <c r="Z2487" s="230"/>
      <c r="AB2487" s="226"/>
      <c r="AG2487" s="226"/>
      <c r="AQ2487" s="226"/>
    </row>
    <row r="2488" spans="26:43" ht="15">
      <c r="Z2488" s="230"/>
      <c r="AB2488" s="226"/>
      <c r="AG2488" s="226"/>
      <c r="AQ2488" s="226"/>
    </row>
    <row r="2489" spans="26:43" ht="15">
      <c r="Z2489" s="230"/>
      <c r="AB2489" s="226"/>
      <c r="AG2489" s="226"/>
      <c r="AQ2489" s="226"/>
    </row>
    <row r="2490" spans="26:43" ht="15">
      <c r="Z2490" s="230"/>
      <c r="AB2490" s="226"/>
      <c r="AG2490" s="226"/>
      <c r="AQ2490" s="226"/>
    </row>
    <row r="2491" spans="26:43" ht="15">
      <c r="Z2491" s="230"/>
      <c r="AB2491" s="226"/>
      <c r="AG2491" s="226"/>
      <c r="AQ2491" s="226"/>
    </row>
    <row r="2492" spans="26:43" ht="15">
      <c r="Z2492" s="230"/>
      <c r="AB2492" s="226"/>
      <c r="AG2492" s="226"/>
      <c r="AQ2492" s="226"/>
    </row>
    <row r="2493" spans="26:43" ht="15">
      <c r="Z2493" s="230"/>
      <c r="AB2493" s="226"/>
      <c r="AG2493" s="226"/>
      <c r="AQ2493" s="226"/>
    </row>
    <row r="2494" spans="26:43" ht="15">
      <c r="Z2494" s="230"/>
      <c r="AB2494" s="226"/>
      <c r="AG2494" s="226"/>
      <c r="AQ2494" s="226"/>
    </row>
    <row r="2495" spans="26:43" ht="15">
      <c r="Z2495" s="230"/>
      <c r="AB2495" s="226"/>
      <c r="AG2495" s="226"/>
      <c r="AQ2495" s="226"/>
    </row>
    <row r="2496" spans="26:43" ht="15">
      <c r="Z2496" s="230"/>
      <c r="AB2496" s="226"/>
      <c r="AG2496" s="226"/>
      <c r="AQ2496" s="226"/>
    </row>
    <row r="2497" spans="26:43" ht="15">
      <c r="Z2497" s="230"/>
      <c r="AB2497" s="226"/>
      <c r="AG2497" s="226"/>
      <c r="AQ2497" s="226"/>
    </row>
    <row r="2498" spans="26:43" ht="15">
      <c r="Z2498" s="230"/>
      <c r="AB2498" s="226"/>
      <c r="AG2498" s="226"/>
      <c r="AQ2498" s="226"/>
    </row>
    <row r="2499" spans="26:43" ht="15">
      <c r="Z2499" s="230"/>
      <c r="AB2499" s="226"/>
      <c r="AG2499" s="226"/>
      <c r="AQ2499" s="226"/>
    </row>
    <row r="2500" spans="26:43" ht="15">
      <c r="Z2500" s="230"/>
      <c r="AB2500" s="226"/>
      <c r="AG2500" s="226"/>
      <c r="AQ2500" s="226"/>
    </row>
    <row r="2501" spans="26:43" ht="15">
      <c r="Z2501" s="230"/>
      <c r="AB2501" s="226"/>
      <c r="AG2501" s="226"/>
      <c r="AQ2501" s="226"/>
    </row>
    <row r="2502" spans="26:43" ht="15">
      <c r="Z2502" s="230"/>
      <c r="AB2502" s="226"/>
      <c r="AG2502" s="226"/>
      <c r="AQ2502" s="226"/>
    </row>
    <row r="2503" spans="26:43" ht="15">
      <c r="Z2503" s="230"/>
      <c r="AB2503" s="226"/>
      <c r="AG2503" s="226"/>
      <c r="AQ2503" s="226"/>
    </row>
    <row r="2504" spans="26:43" ht="15">
      <c r="Z2504" s="230"/>
      <c r="AB2504" s="226"/>
      <c r="AG2504" s="226"/>
      <c r="AQ2504" s="226"/>
    </row>
    <row r="2505" spans="26:43" ht="15">
      <c r="Z2505" s="230"/>
      <c r="AB2505" s="226"/>
      <c r="AG2505" s="226"/>
      <c r="AQ2505" s="226"/>
    </row>
    <row r="2506" spans="26:43" ht="15">
      <c r="Z2506" s="230"/>
      <c r="AB2506" s="226"/>
      <c r="AG2506" s="226"/>
      <c r="AQ2506" s="226"/>
    </row>
    <row r="2507" spans="26:43" ht="15">
      <c r="Z2507" s="230"/>
      <c r="AB2507" s="226"/>
      <c r="AG2507" s="226"/>
      <c r="AQ2507" s="226"/>
    </row>
    <row r="2508" spans="26:43" ht="15">
      <c r="Z2508" s="230"/>
      <c r="AB2508" s="226"/>
      <c r="AG2508" s="226"/>
      <c r="AQ2508" s="226"/>
    </row>
    <row r="2509" spans="26:43" ht="15">
      <c r="Z2509" s="230"/>
      <c r="AB2509" s="226"/>
      <c r="AG2509" s="226"/>
      <c r="AQ2509" s="226"/>
    </row>
    <row r="2510" spans="26:43" ht="15">
      <c r="Z2510" s="230"/>
      <c r="AB2510" s="226"/>
      <c r="AG2510" s="226"/>
      <c r="AQ2510" s="226"/>
    </row>
    <row r="2511" spans="26:43" ht="15">
      <c r="Z2511" s="230"/>
      <c r="AB2511" s="226"/>
      <c r="AG2511" s="226"/>
      <c r="AQ2511" s="226"/>
    </row>
    <row r="2512" spans="26:43" ht="15">
      <c r="Z2512" s="230"/>
      <c r="AB2512" s="226"/>
      <c r="AG2512" s="226"/>
      <c r="AQ2512" s="226"/>
    </row>
    <row r="2513" spans="26:43" ht="15">
      <c r="Z2513" s="230"/>
      <c r="AB2513" s="226"/>
      <c r="AG2513" s="226"/>
      <c r="AQ2513" s="226"/>
    </row>
    <row r="2514" spans="26:43" ht="15">
      <c r="Z2514" s="230"/>
      <c r="AB2514" s="226"/>
      <c r="AG2514" s="226"/>
      <c r="AQ2514" s="226"/>
    </row>
    <row r="2515" spans="26:43" ht="15">
      <c r="Z2515" s="230"/>
      <c r="AB2515" s="226"/>
      <c r="AG2515" s="226"/>
      <c r="AQ2515" s="226"/>
    </row>
    <row r="2516" spans="26:43" ht="15">
      <c r="Z2516" s="230"/>
      <c r="AB2516" s="226"/>
      <c r="AG2516" s="226"/>
      <c r="AQ2516" s="226"/>
    </row>
    <row r="2517" spans="26:43" ht="15">
      <c r="Z2517" s="230"/>
      <c r="AB2517" s="226"/>
      <c r="AG2517" s="226"/>
      <c r="AQ2517" s="226"/>
    </row>
    <row r="2518" spans="26:43" ht="15">
      <c r="Z2518" s="230"/>
      <c r="AB2518" s="226"/>
      <c r="AG2518" s="226"/>
      <c r="AQ2518" s="226"/>
    </row>
    <row r="2519" spans="26:43" ht="15">
      <c r="Z2519" s="230"/>
      <c r="AB2519" s="226"/>
      <c r="AG2519" s="226"/>
      <c r="AQ2519" s="226"/>
    </row>
    <row r="2520" spans="26:43" ht="15">
      <c r="Z2520" s="230"/>
      <c r="AB2520" s="226"/>
      <c r="AG2520" s="226"/>
      <c r="AQ2520" s="226"/>
    </row>
    <row r="2521" spans="26:43" ht="15">
      <c r="Z2521" s="230"/>
      <c r="AB2521" s="226"/>
      <c r="AG2521" s="226"/>
      <c r="AQ2521" s="226"/>
    </row>
    <row r="2522" spans="26:43" ht="15">
      <c r="Z2522" s="230"/>
      <c r="AB2522" s="226"/>
      <c r="AG2522" s="226"/>
      <c r="AQ2522" s="226"/>
    </row>
    <row r="2523" spans="26:43" ht="15">
      <c r="Z2523" s="230"/>
      <c r="AB2523" s="226"/>
      <c r="AG2523" s="226"/>
      <c r="AQ2523" s="226"/>
    </row>
    <row r="2524" spans="26:43" ht="15">
      <c r="Z2524" s="230"/>
      <c r="AB2524" s="226"/>
      <c r="AG2524" s="226"/>
      <c r="AQ2524" s="226"/>
    </row>
    <row r="2525" spans="26:43" ht="15">
      <c r="Z2525" s="230"/>
      <c r="AB2525" s="226"/>
      <c r="AG2525" s="226"/>
      <c r="AQ2525" s="226"/>
    </row>
    <row r="2526" spans="26:43" ht="15">
      <c r="Z2526" s="230"/>
      <c r="AB2526" s="226"/>
      <c r="AG2526" s="226"/>
      <c r="AQ2526" s="226"/>
    </row>
    <row r="2527" spans="26:43" ht="15">
      <c r="Z2527" s="230"/>
      <c r="AB2527" s="226"/>
      <c r="AG2527" s="226"/>
      <c r="AQ2527" s="226"/>
    </row>
    <row r="2528" spans="26:43" ht="15">
      <c r="Z2528" s="230"/>
      <c r="AB2528" s="226"/>
      <c r="AG2528" s="226"/>
      <c r="AQ2528" s="226"/>
    </row>
    <row r="2529" spans="26:43" ht="15">
      <c r="Z2529" s="230"/>
      <c r="AB2529" s="226"/>
      <c r="AG2529" s="226"/>
      <c r="AQ2529" s="226"/>
    </row>
    <row r="2530" spans="26:43" ht="15">
      <c r="Z2530" s="230"/>
      <c r="AB2530" s="226"/>
      <c r="AG2530" s="226"/>
      <c r="AQ2530" s="226"/>
    </row>
    <row r="2531" spans="26:43" ht="15">
      <c r="Z2531" s="230"/>
      <c r="AB2531" s="226"/>
      <c r="AG2531" s="226"/>
      <c r="AQ2531" s="226"/>
    </row>
    <row r="2532" spans="26:43" ht="15">
      <c r="Z2532" s="230"/>
      <c r="AB2532" s="226"/>
      <c r="AG2532" s="226"/>
      <c r="AQ2532" s="226"/>
    </row>
    <row r="2533" spans="26:43" ht="15">
      <c r="Z2533" s="230"/>
      <c r="AB2533" s="226"/>
      <c r="AG2533" s="226"/>
      <c r="AQ2533" s="226"/>
    </row>
    <row r="2534" spans="26:43" ht="15">
      <c r="Z2534" s="230"/>
      <c r="AB2534" s="226"/>
      <c r="AG2534" s="226"/>
      <c r="AQ2534" s="226"/>
    </row>
    <row r="2535" spans="26:43" ht="15">
      <c r="Z2535" s="230"/>
      <c r="AB2535" s="226"/>
      <c r="AG2535" s="226"/>
      <c r="AQ2535" s="226"/>
    </row>
    <row r="2536" spans="26:43" ht="15">
      <c r="Z2536" s="230"/>
      <c r="AB2536" s="226"/>
      <c r="AG2536" s="226"/>
      <c r="AQ2536" s="226"/>
    </row>
    <row r="2537" spans="26:43" ht="15">
      <c r="Z2537" s="230"/>
      <c r="AB2537" s="226"/>
      <c r="AG2537" s="226"/>
      <c r="AQ2537" s="226"/>
    </row>
    <row r="2538" spans="26:43" ht="15">
      <c r="Z2538" s="230"/>
      <c r="AB2538" s="226"/>
      <c r="AG2538" s="226"/>
      <c r="AQ2538" s="226"/>
    </row>
    <row r="2539" spans="26:43" ht="15">
      <c r="Z2539" s="230"/>
      <c r="AB2539" s="226"/>
      <c r="AG2539" s="226"/>
      <c r="AQ2539" s="226"/>
    </row>
    <row r="2540" spans="26:43" ht="15">
      <c r="Z2540" s="230"/>
      <c r="AB2540" s="226"/>
      <c r="AG2540" s="226"/>
      <c r="AQ2540" s="226"/>
    </row>
    <row r="2541" spans="26:43" ht="15">
      <c r="Z2541" s="230"/>
      <c r="AB2541" s="226"/>
      <c r="AG2541" s="226"/>
      <c r="AQ2541" s="226"/>
    </row>
    <row r="2542" spans="26:43" ht="15">
      <c r="Z2542" s="230"/>
      <c r="AB2542" s="226"/>
      <c r="AG2542" s="226"/>
      <c r="AQ2542" s="226"/>
    </row>
    <row r="2543" spans="26:43" ht="15">
      <c r="Z2543" s="230"/>
      <c r="AB2543" s="226"/>
      <c r="AG2543" s="226"/>
      <c r="AQ2543" s="226"/>
    </row>
    <row r="2544" spans="26:43" ht="15">
      <c r="Z2544" s="230"/>
      <c r="AB2544" s="226"/>
      <c r="AG2544" s="226"/>
      <c r="AQ2544" s="226"/>
    </row>
    <row r="2545" spans="26:43" ht="15">
      <c r="Z2545" s="230"/>
      <c r="AB2545" s="226"/>
      <c r="AG2545" s="226"/>
      <c r="AQ2545" s="226"/>
    </row>
    <row r="2546" spans="26:43" ht="15">
      <c r="Z2546" s="230"/>
      <c r="AB2546" s="226"/>
      <c r="AG2546" s="226"/>
      <c r="AQ2546" s="226"/>
    </row>
    <row r="2547" spans="26:43" ht="15">
      <c r="Z2547" s="230"/>
      <c r="AB2547" s="226"/>
      <c r="AG2547" s="226"/>
      <c r="AQ2547" s="226"/>
    </row>
    <row r="2548" spans="26:43" ht="15">
      <c r="Z2548" s="230"/>
      <c r="AB2548" s="226"/>
      <c r="AG2548" s="226"/>
      <c r="AQ2548" s="226"/>
    </row>
    <row r="2549" spans="26:43" ht="15">
      <c r="Z2549" s="230"/>
      <c r="AB2549" s="226"/>
      <c r="AG2549" s="226"/>
      <c r="AQ2549" s="226"/>
    </row>
    <row r="2550" spans="26:43" ht="15">
      <c r="Z2550" s="230"/>
      <c r="AB2550" s="226"/>
      <c r="AG2550" s="226"/>
      <c r="AQ2550" s="226"/>
    </row>
    <row r="2551" spans="26:43" ht="15">
      <c r="Z2551" s="230"/>
      <c r="AB2551" s="226"/>
      <c r="AG2551" s="226"/>
      <c r="AQ2551" s="226"/>
    </row>
    <row r="2552" spans="26:43" ht="15">
      <c r="Z2552" s="230"/>
      <c r="AB2552" s="226"/>
      <c r="AG2552" s="226"/>
      <c r="AQ2552" s="226"/>
    </row>
    <row r="2553" spans="26:43" ht="15">
      <c r="Z2553" s="230"/>
      <c r="AB2553" s="226"/>
      <c r="AG2553" s="226"/>
      <c r="AQ2553" s="226"/>
    </row>
    <row r="2554" spans="26:43" ht="15">
      <c r="Z2554" s="230"/>
      <c r="AB2554" s="226"/>
      <c r="AG2554" s="226"/>
      <c r="AQ2554" s="226"/>
    </row>
    <row r="2555" spans="26:43" ht="15">
      <c r="Z2555" s="230"/>
      <c r="AB2555" s="226"/>
      <c r="AG2555" s="226"/>
      <c r="AQ2555" s="226"/>
    </row>
    <row r="2556" spans="26:43" ht="15">
      <c r="Z2556" s="230"/>
      <c r="AB2556" s="226"/>
      <c r="AG2556" s="226"/>
      <c r="AQ2556" s="226"/>
    </row>
    <row r="2557" spans="26:43" ht="15">
      <c r="Z2557" s="230"/>
      <c r="AB2557" s="226"/>
      <c r="AG2557" s="226"/>
      <c r="AQ2557" s="226"/>
    </row>
    <row r="2558" spans="26:43" ht="15">
      <c r="Z2558" s="230"/>
      <c r="AB2558" s="226"/>
      <c r="AG2558" s="226"/>
      <c r="AQ2558" s="226"/>
    </row>
    <row r="2559" spans="26:43" ht="15">
      <c r="Z2559" s="230"/>
      <c r="AB2559" s="226"/>
      <c r="AG2559" s="226"/>
      <c r="AQ2559" s="226"/>
    </row>
    <row r="2560" spans="26:43" ht="15">
      <c r="Z2560" s="230"/>
      <c r="AB2560" s="226"/>
      <c r="AG2560" s="226"/>
      <c r="AQ2560" s="226"/>
    </row>
    <row r="2561" spans="26:43" ht="15">
      <c r="Z2561" s="230"/>
      <c r="AB2561" s="226"/>
      <c r="AG2561" s="226"/>
      <c r="AQ2561" s="226"/>
    </row>
    <row r="2562" spans="26:43" ht="15">
      <c r="Z2562" s="230"/>
      <c r="AB2562" s="226"/>
      <c r="AG2562" s="226"/>
      <c r="AQ2562" s="226"/>
    </row>
    <row r="2563" spans="26:43" ht="15">
      <c r="Z2563" s="230"/>
      <c r="AB2563" s="226"/>
      <c r="AG2563" s="226"/>
      <c r="AQ2563" s="226"/>
    </row>
    <row r="2564" spans="26:43" ht="15">
      <c r="Z2564" s="230"/>
      <c r="AB2564" s="226"/>
      <c r="AG2564" s="226"/>
      <c r="AQ2564" s="226"/>
    </row>
    <row r="2565" spans="26:43" ht="15">
      <c r="Z2565" s="230"/>
      <c r="AB2565" s="226"/>
      <c r="AG2565" s="226"/>
      <c r="AQ2565" s="226"/>
    </row>
    <row r="2566" spans="26:43" ht="15">
      <c r="Z2566" s="230"/>
      <c r="AB2566" s="226"/>
      <c r="AG2566" s="226"/>
      <c r="AQ2566" s="226"/>
    </row>
    <row r="2567" spans="26:43" ht="15">
      <c r="Z2567" s="230"/>
      <c r="AB2567" s="226"/>
      <c r="AG2567" s="226"/>
      <c r="AQ2567" s="226"/>
    </row>
    <row r="2568" spans="26:43" ht="15">
      <c r="Z2568" s="230"/>
      <c r="AB2568" s="226"/>
      <c r="AG2568" s="226"/>
      <c r="AQ2568" s="226"/>
    </row>
    <row r="2569" spans="26:43" ht="15">
      <c r="Z2569" s="230"/>
      <c r="AB2569" s="226"/>
      <c r="AG2569" s="226"/>
      <c r="AQ2569" s="226"/>
    </row>
    <row r="2570" spans="26:43" ht="15">
      <c r="Z2570" s="230"/>
      <c r="AB2570" s="226"/>
      <c r="AG2570" s="226"/>
      <c r="AQ2570" s="226"/>
    </row>
    <row r="2571" spans="26:43" ht="15">
      <c r="Z2571" s="230"/>
      <c r="AB2571" s="226"/>
      <c r="AG2571" s="226"/>
      <c r="AQ2571" s="226"/>
    </row>
    <row r="2572" spans="26:43" ht="15">
      <c r="Z2572" s="230"/>
      <c r="AB2572" s="226"/>
      <c r="AG2572" s="226"/>
      <c r="AQ2572" s="226"/>
    </row>
    <row r="2573" spans="26:43" ht="15">
      <c r="Z2573" s="230"/>
      <c r="AB2573" s="226"/>
      <c r="AG2573" s="226"/>
      <c r="AQ2573" s="226"/>
    </row>
    <row r="2574" spans="26:43" ht="15">
      <c r="Z2574" s="230"/>
      <c r="AB2574" s="226"/>
      <c r="AG2574" s="226"/>
      <c r="AQ2574" s="226"/>
    </row>
    <row r="2575" spans="26:43" ht="15">
      <c r="Z2575" s="230"/>
      <c r="AB2575" s="226"/>
      <c r="AG2575" s="226"/>
      <c r="AQ2575" s="226"/>
    </row>
    <row r="2576" spans="26:43" ht="15">
      <c r="Z2576" s="230"/>
      <c r="AB2576" s="226"/>
      <c r="AG2576" s="226"/>
      <c r="AQ2576" s="226"/>
    </row>
    <row r="2577" spans="26:43" ht="15">
      <c r="Z2577" s="230"/>
      <c r="AB2577" s="226"/>
      <c r="AG2577" s="226"/>
      <c r="AQ2577" s="226"/>
    </row>
    <row r="2578" spans="26:43" ht="15">
      <c r="Z2578" s="230"/>
      <c r="AB2578" s="226"/>
      <c r="AG2578" s="226"/>
      <c r="AQ2578" s="226"/>
    </row>
    <row r="2579" spans="26:43" ht="15">
      <c r="Z2579" s="230"/>
      <c r="AB2579" s="226"/>
      <c r="AG2579" s="226"/>
      <c r="AQ2579" s="226"/>
    </row>
    <row r="2580" spans="26:43" ht="15">
      <c r="Z2580" s="230"/>
      <c r="AB2580" s="226"/>
      <c r="AG2580" s="226"/>
      <c r="AQ2580" s="226"/>
    </row>
    <row r="2581" spans="26:43" ht="15">
      <c r="Z2581" s="230"/>
      <c r="AB2581" s="226"/>
      <c r="AG2581" s="226"/>
      <c r="AQ2581" s="226"/>
    </row>
    <row r="2582" spans="26:43" ht="15">
      <c r="Z2582" s="230"/>
      <c r="AB2582" s="226"/>
      <c r="AG2582" s="226"/>
      <c r="AQ2582" s="226"/>
    </row>
    <row r="2583" spans="26:43" ht="15">
      <c r="Z2583" s="230"/>
      <c r="AB2583" s="226"/>
      <c r="AG2583" s="226"/>
      <c r="AQ2583" s="226"/>
    </row>
    <row r="2584" spans="26:43" ht="15">
      <c r="Z2584" s="230"/>
      <c r="AB2584" s="226"/>
      <c r="AG2584" s="226"/>
      <c r="AQ2584" s="226"/>
    </row>
    <row r="2585" spans="26:43" ht="15">
      <c r="Z2585" s="230"/>
      <c r="AB2585" s="226"/>
      <c r="AG2585" s="226"/>
      <c r="AQ2585" s="226"/>
    </row>
    <row r="2586" spans="26:43" ht="15">
      <c r="Z2586" s="230"/>
      <c r="AB2586" s="226"/>
      <c r="AG2586" s="226"/>
      <c r="AQ2586" s="226"/>
    </row>
    <row r="2587" spans="26:43" ht="15">
      <c r="Z2587" s="230"/>
      <c r="AB2587" s="226"/>
      <c r="AG2587" s="226"/>
      <c r="AQ2587" s="226"/>
    </row>
    <row r="2588" spans="26:43" ht="15">
      <c r="Z2588" s="230"/>
      <c r="AB2588" s="226"/>
      <c r="AG2588" s="226"/>
      <c r="AQ2588" s="226"/>
    </row>
    <row r="2589" spans="26:43" ht="15">
      <c r="Z2589" s="230"/>
      <c r="AB2589" s="226"/>
      <c r="AG2589" s="226"/>
      <c r="AQ2589" s="226"/>
    </row>
    <row r="2590" spans="26:43" ht="15">
      <c r="Z2590" s="230"/>
      <c r="AB2590" s="226"/>
      <c r="AG2590" s="226"/>
      <c r="AQ2590" s="226"/>
    </row>
    <row r="2591" spans="26:43" ht="15">
      <c r="Z2591" s="230"/>
      <c r="AB2591" s="226"/>
      <c r="AG2591" s="226"/>
      <c r="AQ2591" s="226"/>
    </row>
    <row r="2592" spans="26:43" ht="15">
      <c r="Z2592" s="230"/>
      <c r="AB2592" s="226"/>
      <c r="AG2592" s="226"/>
      <c r="AQ2592" s="226"/>
    </row>
    <row r="2593" spans="26:43" ht="15">
      <c r="Z2593" s="230"/>
      <c r="AB2593" s="226"/>
      <c r="AG2593" s="226"/>
      <c r="AQ2593" s="226"/>
    </row>
    <row r="2594" spans="26:43" ht="15">
      <c r="Z2594" s="230"/>
      <c r="AB2594" s="226"/>
      <c r="AG2594" s="226"/>
      <c r="AQ2594" s="226"/>
    </row>
    <row r="2595" spans="26:43" ht="15">
      <c r="Z2595" s="230"/>
      <c r="AB2595" s="226"/>
      <c r="AG2595" s="226"/>
      <c r="AQ2595" s="226"/>
    </row>
    <row r="2596" spans="26:43" ht="15">
      <c r="Z2596" s="230"/>
      <c r="AB2596" s="226"/>
      <c r="AG2596" s="226"/>
      <c r="AQ2596" s="226"/>
    </row>
    <row r="2597" spans="26:43" ht="15">
      <c r="Z2597" s="230"/>
      <c r="AB2597" s="226"/>
      <c r="AG2597" s="226"/>
      <c r="AQ2597" s="226"/>
    </row>
    <row r="2598" spans="26:43" ht="15">
      <c r="Z2598" s="230"/>
      <c r="AB2598" s="226"/>
      <c r="AG2598" s="226"/>
      <c r="AQ2598" s="226"/>
    </row>
    <row r="2599" spans="26:43" ht="15">
      <c r="Z2599" s="230"/>
      <c r="AB2599" s="226"/>
      <c r="AG2599" s="226"/>
      <c r="AQ2599" s="226"/>
    </row>
    <row r="2600" spans="26:43" ht="15">
      <c r="Z2600" s="230"/>
      <c r="AB2600" s="226"/>
      <c r="AG2600" s="226"/>
      <c r="AQ2600" s="226"/>
    </row>
    <row r="2601" spans="26:43" ht="15">
      <c r="Z2601" s="230"/>
      <c r="AB2601" s="226"/>
      <c r="AG2601" s="226"/>
      <c r="AQ2601" s="226"/>
    </row>
    <row r="2602" spans="26:43" ht="15">
      <c r="Z2602" s="230"/>
      <c r="AB2602" s="226"/>
      <c r="AG2602" s="226"/>
      <c r="AQ2602" s="226"/>
    </row>
    <row r="2603" spans="26:43" ht="15">
      <c r="Z2603" s="230"/>
      <c r="AB2603" s="226"/>
      <c r="AG2603" s="226"/>
      <c r="AQ2603" s="226"/>
    </row>
    <row r="2604" spans="26:43" ht="15">
      <c r="Z2604" s="230"/>
      <c r="AB2604" s="226"/>
      <c r="AG2604" s="226"/>
      <c r="AQ2604" s="226"/>
    </row>
    <row r="2605" spans="26:43" ht="15">
      <c r="Z2605" s="230"/>
      <c r="AB2605" s="226"/>
      <c r="AG2605" s="226"/>
      <c r="AQ2605" s="226"/>
    </row>
    <row r="2606" spans="26:43" ht="15">
      <c r="Z2606" s="230"/>
      <c r="AB2606" s="226"/>
      <c r="AG2606" s="226"/>
      <c r="AQ2606" s="226"/>
    </row>
    <row r="2607" spans="26:43" ht="15">
      <c r="Z2607" s="230"/>
      <c r="AB2607" s="226"/>
      <c r="AG2607" s="226"/>
      <c r="AQ2607" s="226"/>
    </row>
    <row r="2608" spans="26:43" ht="15">
      <c r="Z2608" s="230"/>
      <c r="AB2608" s="226"/>
      <c r="AG2608" s="226"/>
      <c r="AQ2608" s="226"/>
    </row>
    <row r="2609" spans="26:43" ht="15">
      <c r="Z2609" s="230"/>
      <c r="AB2609" s="226"/>
      <c r="AG2609" s="226"/>
      <c r="AQ2609" s="226"/>
    </row>
    <row r="2610" spans="26:43" ht="15">
      <c r="Z2610" s="230"/>
      <c r="AB2610" s="226"/>
      <c r="AG2610" s="226"/>
      <c r="AQ2610" s="226"/>
    </row>
    <row r="2611" spans="26:43" ht="15">
      <c r="Z2611" s="230"/>
      <c r="AB2611" s="226"/>
      <c r="AG2611" s="226"/>
      <c r="AQ2611" s="226"/>
    </row>
    <row r="2612" spans="26:43" ht="15">
      <c r="Z2612" s="230"/>
      <c r="AB2612" s="226"/>
      <c r="AG2612" s="226"/>
      <c r="AQ2612" s="226"/>
    </row>
    <row r="2613" spans="26:43" ht="15">
      <c r="Z2613" s="230"/>
      <c r="AB2613" s="226"/>
      <c r="AG2613" s="226"/>
      <c r="AQ2613" s="226"/>
    </row>
    <row r="2614" spans="26:43" ht="15">
      <c r="Z2614" s="230"/>
      <c r="AB2614" s="226"/>
      <c r="AG2614" s="226"/>
      <c r="AQ2614" s="226"/>
    </row>
    <row r="2615" spans="26:43" ht="15">
      <c r="Z2615" s="230"/>
      <c r="AB2615" s="226"/>
      <c r="AG2615" s="226"/>
      <c r="AQ2615" s="226"/>
    </row>
    <row r="2616" spans="26:43" ht="15">
      <c r="Z2616" s="230"/>
      <c r="AB2616" s="226"/>
      <c r="AG2616" s="226"/>
      <c r="AQ2616" s="226"/>
    </row>
    <row r="2617" spans="26:43" ht="15">
      <c r="Z2617" s="230"/>
      <c r="AB2617" s="226"/>
      <c r="AG2617" s="226"/>
      <c r="AQ2617" s="226"/>
    </row>
    <row r="2618" spans="26:43" ht="15">
      <c r="Z2618" s="230"/>
      <c r="AB2618" s="226"/>
      <c r="AG2618" s="226"/>
      <c r="AQ2618" s="226"/>
    </row>
    <row r="2619" spans="26:43" ht="15">
      <c r="Z2619" s="230"/>
      <c r="AB2619" s="226"/>
      <c r="AG2619" s="226"/>
      <c r="AQ2619" s="226"/>
    </row>
    <row r="2620" spans="26:43" ht="15">
      <c r="Z2620" s="230"/>
      <c r="AB2620" s="226"/>
      <c r="AG2620" s="226"/>
      <c r="AQ2620" s="226"/>
    </row>
    <row r="2621" spans="26:43" ht="15">
      <c r="Z2621" s="230"/>
      <c r="AB2621" s="226"/>
      <c r="AG2621" s="226"/>
      <c r="AQ2621" s="226"/>
    </row>
    <row r="2622" spans="26:43" ht="15">
      <c r="Z2622" s="230"/>
      <c r="AB2622" s="226"/>
      <c r="AG2622" s="226"/>
      <c r="AQ2622" s="226"/>
    </row>
    <row r="2623" spans="26:43" ht="15">
      <c r="Z2623" s="230"/>
      <c r="AB2623" s="226"/>
      <c r="AG2623" s="226"/>
      <c r="AQ2623" s="226"/>
    </row>
    <row r="2624" spans="26:43" ht="15">
      <c r="Z2624" s="230"/>
      <c r="AB2624" s="226"/>
      <c r="AG2624" s="226"/>
      <c r="AQ2624" s="226"/>
    </row>
    <row r="2625" spans="26:43" ht="15">
      <c r="Z2625" s="230"/>
      <c r="AB2625" s="226"/>
      <c r="AG2625" s="226"/>
      <c r="AQ2625" s="226"/>
    </row>
    <row r="2626" spans="26:43" ht="15">
      <c r="Z2626" s="230"/>
      <c r="AB2626" s="226"/>
      <c r="AG2626" s="226"/>
      <c r="AQ2626" s="226"/>
    </row>
    <row r="2627" spans="26:43" ht="15">
      <c r="Z2627" s="230"/>
      <c r="AB2627" s="226"/>
      <c r="AG2627" s="226"/>
      <c r="AQ2627" s="226"/>
    </row>
    <row r="2628" spans="26:43" ht="15">
      <c r="Z2628" s="230"/>
      <c r="AB2628" s="226"/>
      <c r="AG2628" s="226"/>
      <c r="AQ2628" s="226"/>
    </row>
    <row r="2629" spans="26:43" ht="15">
      <c r="Z2629" s="230"/>
      <c r="AB2629" s="226"/>
      <c r="AG2629" s="226"/>
      <c r="AQ2629" s="226"/>
    </row>
    <row r="2630" spans="26:43" ht="15">
      <c r="Z2630" s="230"/>
      <c r="AB2630" s="226"/>
      <c r="AG2630" s="226"/>
      <c r="AQ2630" s="226"/>
    </row>
    <row r="2631" spans="26:43" ht="15">
      <c r="Z2631" s="230"/>
      <c r="AB2631" s="226"/>
      <c r="AG2631" s="226"/>
      <c r="AQ2631" s="226"/>
    </row>
    <row r="2632" spans="26:43" ht="15">
      <c r="Z2632" s="230"/>
      <c r="AB2632" s="226"/>
      <c r="AG2632" s="226"/>
      <c r="AQ2632" s="226"/>
    </row>
    <row r="2633" spans="26:43" ht="15">
      <c r="Z2633" s="230"/>
      <c r="AB2633" s="226"/>
      <c r="AG2633" s="226"/>
      <c r="AQ2633" s="226"/>
    </row>
    <row r="2634" spans="26:43" ht="15">
      <c r="Z2634" s="230"/>
      <c r="AB2634" s="226"/>
      <c r="AG2634" s="226"/>
      <c r="AQ2634" s="226"/>
    </row>
    <row r="2635" spans="26:43" ht="15">
      <c r="Z2635" s="230"/>
      <c r="AB2635" s="226"/>
      <c r="AG2635" s="226"/>
      <c r="AQ2635" s="226"/>
    </row>
    <row r="2636" spans="26:43" ht="15">
      <c r="Z2636" s="230"/>
      <c r="AB2636" s="226"/>
      <c r="AG2636" s="226"/>
      <c r="AQ2636" s="226"/>
    </row>
    <row r="2637" spans="26:43" ht="15">
      <c r="Z2637" s="230"/>
      <c r="AB2637" s="226"/>
      <c r="AG2637" s="226"/>
      <c r="AQ2637" s="226"/>
    </row>
    <row r="2638" spans="26:43" ht="15">
      <c r="Z2638" s="230"/>
      <c r="AB2638" s="226"/>
      <c r="AG2638" s="226"/>
      <c r="AQ2638" s="226"/>
    </row>
    <row r="2639" spans="26:43" ht="15">
      <c r="Z2639" s="230"/>
      <c r="AB2639" s="226"/>
      <c r="AG2639" s="226"/>
      <c r="AQ2639" s="226"/>
    </row>
    <row r="2640" spans="26:43" ht="15">
      <c r="Z2640" s="230"/>
      <c r="AB2640" s="226"/>
      <c r="AG2640" s="226"/>
      <c r="AQ2640" s="226"/>
    </row>
    <row r="2641" spans="26:43" ht="15">
      <c r="Z2641" s="230"/>
      <c r="AB2641" s="226"/>
      <c r="AG2641" s="226"/>
      <c r="AQ2641" s="226"/>
    </row>
    <row r="2642" spans="26:43" ht="15">
      <c r="Z2642" s="230"/>
      <c r="AB2642" s="226"/>
      <c r="AG2642" s="226"/>
      <c r="AQ2642" s="226"/>
    </row>
    <row r="2643" spans="26:43" ht="15">
      <c r="Z2643" s="230"/>
      <c r="AB2643" s="226"/>
      <c r="AG2643" s="226"/>
      <c r="AQ2643" s="226"/>
    </row>
    <row r="2644" spans="26:43" ht="15">
      <c r="Z2644" s="230"/>
      <c r="AB2644" s="226"/>
      <c r="AG2644" s="226"/>
      <c r="AQ2644" s="226"/>
    </row>
    <row r="2645" spans="26:43" ht="15">
      <c r="Z2645" s="230"/>
      <c r="AB2645" s="226"/>
      <c r="AG2645" s="226"/>
      <c r="AQ2645" s="226"/>
    </row>
    <row r="2646" spans="26:43" ht="15">
      <c r="Z2646" s="230"/>
      <c r="AB2646" s="226"/>
      <c r="AG2646" s="226"/>
      <c r="AQ2646" s="226"/>
    </row>
    <row r="2647" spans="26:43" ht="15">
      <c r="Z2647" s="230"/>
      <c r="AB2647" s="226"/>
      <c r="AG2647" s="226"/>
      <c r="AQ2647" s="226"/>
    </row>
    <row r="2648" spans="26:43" ht="15">
      <c r="Z2648" s="230"/>
      <c r="AB2648" s="226"/>
      <c r="AG2648" s="226"/>
      <c r="AQ2648" s="226"/>
    </row>
    <row r="2649" spans="26:43" ht="15">
      <c r="Z2649" s="230"/>
      <c r="AB2649" s="226"/>
      <c r="AG2649" s="226"/>
      <c r="AQ2649" s="226"/>
    </row>
    <row r="2650" spans="26:43" ht="15">
      <c r="Z2650" s="230"/>
      <c r="AB2650" s="226"/>
      <c r="AG2650" s="226"/>
      <c r="AQ2650" s="226"/>
    </row>
    <row r="2651" spans="26:43" ht="15">
      <c r="Z2651" s="230"/>
      <c r="AB2651" s="226"/>
      <c r="AG2651" s="226"/>
      <c r="AQ2651" s="226"/>
    </row>
    <row r="2652" spans="26:43" ht="15">
      <c r="Z2652" s="230"/>
      <c r="AB2652" s="226"/>
      <c r="AG2652" s="226"/>
      <c r="AQ2652" s="226"/>
    </row>
    <row r="2653" spans="26:43" ht="15">
      <c r="Z2653" s="230"/>
      <c r="AB2653" s="226"/>
      <c r="AG2653" s="226"/>
      <c r="AQ2653" s="226"/>
    </row>
    <row r="2654" spans="26:43" ht="15">
      <c r="Z2654" s="230"/>
      <c r="AB2654" s="226"/>
      <c r="AG2654" s="226"/>
      <c r="AQ2654" s="226"/>
    </row>
    <row r="2655" spans="26:43" ht="15">
      <c r="Z2655" s="230"/>
      <c r="AB2655" s="226"/>
      <c r="AG2655" s="226"/>
      <c r="AQ2655" s="226"/>
    </row>
    <row r="2656" spans="26:43" ht="15">
      <c r="Z2656" s="230"/>
      <c r="AB2656" s="226"/>
      <c r="AG2656" s="226"/>
      <c r="AQ2656" s="226"/>
    </row>
    <row r="2657" spans="26:43" ht="15">
      <c r="Z2657" s="230"/>
      <c r="AB2657" s="226"/>
      <c r="AG2657" s="226"/>
      <c r="AQ2657" s="226"/>
    </row>
    <row r="2658" spans="26:43" ht="15">
      <c r="Z2658" s="230"/>
      <c r="AB2658" s="226"/>
      <c r="AG2658" s="226"/>
      <c r="AQ2658" s="226"/>
    </row>
    <row r="2659" spans="26:43" ht="15">
      <c r="Z2659" s="230"/>
      <c r="AB2659" s="226"/>
      <c r="AG2659" s="226"/>
      <c r="AQ2659" s="226"/>
    </row>
    <row r="2660" spans="26:43" ht="15">
      <c r="Z2660" s="230"/>
      <c r="AB2660" s="226"/>
      <c r="AG2660" s="226"/>
      <c r="AQ2660" s="226"/>
    </row>
    <row r="2661" spans="26:43" ht="15">
      <c r="Z2661" s="230"/>
      <c r="AB2661" s="226"/>
      <c r="AG2661" s="226"/>
      <c r="AQ2661" s="226"/>
    </row>
    <row r="2662" spans="26:43" ht="15">
      <c r="Z2662" s="230"/>
      <c r="AB2662" s="226"/>
      <c r="AG2662" s="226"/>
      <c r="AQ2662" s="226"/>
    </row>
    <row r="2663" spans="26:43" ht="15">
      <c r="Z2663" s="230"/>
      <c r="AB2663" s="226"/>
      <c r="AG2663" s="226"/>
      <c r="AQ2663" s="226"/>
    </row>
    <row r="2664" spans="26:43" ht="15">
      <c r="Z2664" s="230"/>
      <c r="AB2664" s="226"/>
      <c r="AG2664" s="226"/>
      <c r="AQ2664" s="226"/>
    </row>
    <row r="2665" spans="26:43" ht="15">
      <c r="Z2665" s="230"/>
      <c r="AB2665" s="226"/>
      <c r="AG2665" s="226"/>
      <c r="AQ2665" s="226"/>
    </row>
    <row r="2666" spans="26:43" ht="15">
      <c r="Z2666" s="230"/>
      <c r="AB2666" s="226"/>
      <c r="AG2666" s="226"/>
      <c r="AQ2666" s="226"/>
    </row>
    <row r="2667" spans="26:43" ht="15">
      <c r="Z2667" s="230"/>
      <c r="AB2667" s="226"/>
      <c r="AG2667" s="226"/>
      <c r="AQ2667" s="226"/>
    </row>
    <row r="2668" spans="26:43" ht="15">
      <c r="Z2668" s="230"/>
      <c r="AB2668" s="226"/>
      <c r="AG2668" s="226"/>
      <c r="AQ2668" s="226"/>
    </row>
    <row r="2669" spans="26:43" ht="15">
      <c r="Z2669" s="230"/>
      <c r="AB2669" s="226"/>
      <c r="AG2669" s="226"/>
      <c r="AQ2669" s="226"/>
    </row>
    <row r="2670" spans="26:43" ht="15">
      <c r="Z2670" s="230"/>
      <c r="AB2670" s="226"/>
      <c r="AG2670" s="226"/>
      <c r="AQ2670" s="226"/>
    </row>
    <row r="2671" spans="26:43" ht="15">
      <c r="Z2671" s="230"/>
      <c r="AB2671" s="226"/>
      <c r="AG2671" s="226"/>
      <c r="AQ2671" s="226"/>
    </row>
    <row r="2672" spans="26:43" ht="15">
      <c r="Z2672" s="230"/>
      <c r="AB2672" s="226"/>
      <c r="AG2672" s="226"/>
      <c r="AQ2672" s="226"/>
    </row>
    <row r="2673" spans="26:43" ht="15">
      <c r="Z2673" s="230"/>
      <c r="AB2673" s="226"/>
      <c r="AG2673" s="226"/>
      <c r="AQ2673" s="226"/>
    </row>
    <row r="2674" spans="26:43" ht="15">
      <c r="Z2674" s="230"/>
      <c r="AB2674" s="226"/>
      <c r="AG2674" s="226"/>
      <c r="AQ2674" s="226"/>
    </row>
    <row r="2675" spans="26:43" ht="15">
      <c r="Z2675" s="230"/>
      <c r="AB2675" s="226"/>
      <c r="AG2675" s="226"/>
      <c r="AQ2675" s="226"/>
    </row>
    <row r="2676" spans="26:43" ht="15">
      <c r="Z2676" s="230"/>
      <c r="AB2676" s="226"/>
      <c r="AG2676" s="226"/>
      <c r="AQ2676" s="226"/>
    </row>
    <row r="2677" spans="26:43" ht="15">
      <c r="Z2677" s="230"/>
      <c r="AB2677" s="226"/>
      <c r="AG2677" s="226"/>
      <c r="AQ2677" s="226"/>
    </row>
    <row r="2678" spans="26:43" ht="15">
      <c r="Z2678" s="230"/>
      <c r="AB2678" s="226"/>
      <c r="AG2678" s="226"/>
      <c r="AQ2678" s="226"/>
    </row>
    <row r="2679" spans="26:43" ht="15">
      <c r="Z2679" s="230"/>
      <c r="AB2679" s="226"/>
      <c r="AG2679" s="226"/>
      <c r="AQ2679" s="226"/>
    </row>
    <row r="2680" spans="26:43" ht="15">
      <c r="Z2680" s="230"/>
      <c r="AB2680" s="226"/>
      <c r="AG2680" s="226"/>
      <c r="AQ2680" s="226"/>
    </row>
    <row r="2681" spans="26:43" ht="15">
      <c r="Z2681" s="230"/>
      <c r="AB2681" s="226"/>
      <c r="AG2681" s="226"/>
      <c r="AQ2681" s="226"/>
    </row>
    <row r="2682" spans="26:43" ht="15">
      <c r="Z2682" s="230"/>
      <c r="AB2682" s="226"/>
      <c r="AG2682" s="226"/>
      <c r="AQ2682" s="226"/>
    </row>
    <row r="2683" spans="26:43" ht="15">
      <c r="Z2683" s="230"/>
      <c r="AB2683" s="226"/>
      <c r="AG2683" s="226"/>
      <c r="AQ2683" s="226"/>
    </row>
    <row r="2684" spans="26:43" ht="15">
      <c r="Z2684" s="230"/>
      <c r="AB2684" s="226"/>
      <c r="AG2684" s="226"/>
      <c r="AQ2684" s="226"/>
    </row>
    <row r="2685" spans="26:43" ht="15">
      <c r="Z2685" s="230"/>
      <c r="AB2685" s="226"/>
      <c r="AG2685" s="226"/>
      <c r="AQ2685" s="226"/>
    </row>
    <row r="2686" spans="26:43" ht="15">
      <c r="Z2686" s="230"/>
      <c r="AB2686" s="226"/>
      <c r="AG2686" s="226"/>
      <c r="AQ2686" s="226"/>
    </row>
    <row r="2687" spans="26:43" ht="15">
      <c r="Z2687" s="230"/>
      <c r="AB2687" s="226"/>
      <c r="AG2687" s="226"/>
      <c r="AQ2687" s="226"/>
    </row>
    <row r="2688" spans="26:43" ht="15">
      <c r="Z2688" s="230"/>
      <c r="AB2688" s="226"/>
      <c r="AG2688" s="226"/>
      <c r="AQ2688" s="226"/>
    </row>
    <row r="2689" spans="26:43" ht="15">
      <c r="Z2689" s="230"/>
      <c r="AB2689" s="226"/>
      <c r="AG2689" s="226"/>
      <c r="AQ2689" s="226"/>
    </row>
    <row r="2690" spans="26:43" ht="15">
      <c r="Z2690" s="230"/>
      <c r="AB2690" s="226"/>
      <c r="AG2690" s="226"/>
      <c r="AQ2690" s="226"/>
    </row>
    <row r="2691" spans="26:43" ht="15">
      <c r="Z2691" s="230"/>
      <c r="AB2691" s="226"/>
      <c r="AG2691" s="226"/>
      <c r="AQ2691" s="226"/>
    </row>
    <row r="2692" spans="26:43" ht="15">
      <c r="Z2692" s="230"/>
      <c r="AB2692" s="226"/>
      <c r="AG2692" s="226"/>
      <c r="AQ2692" s="226"/>
    </row>
    <row r="2693" spans="26:43" ht="15">
      <c r="Z2693" s="230"/>
      <c r="AB2693" s="226"/>
      <c r="AG2693" s="226"/>
      <c r="AQ2693" s="226"/>
    </row>
    <row r="2694" spans="26:43" ht="15">
      <c r="Z2694" s="230"/>
      <c r="AB2694" s="226"/>
      <c r="AG2694" s="226"/>
      <c r="AQ2694" s="226"/>
    </row>
    <row r="2695" spans="26:43" ht="15">
      <c r="Z2695" s="230"/>
      <c r="AB2695" s="226"/>
      <c r="AG2695" s="226"/>
      <c r="AQ2695" s="226"/>
    </row>
    <row r="2696" spans="26:43" ht="15">
      <c r="Z2696" s="230"/>
      <c r="AB2696" s="226"/>
      <c r="AG2696" s="226"/>
      <c r="AQ2696" s="226"/>
    </row>
    <row r="2697" spans="26:43" ht="15">
      <c r="Z2697" s="230"/>
      <c r="AB2697" s="226"/>
      <c r="AG2697" s="226"/>
      <c r="AQ2697" s="226"/>
    </row>
    <row r="2698" spans="26:43" ht="15">
      <c r="Z2698" s="230"/>
      <c r="AB2698" s="226"/>
      <c r="AG2698" s="226"/>
      <c r="AQ2698" s="226"/>
    </row>
    <row r="2699" spans="26:43" ht="15">
      <c r="Z2699" s="230"/>
      <c r="AB2699" s="226"/>
      <c r="AG2699" s="226"/>
      <c r="AQ2699" s="226"/>
    </row>
    <row r="2700" spans="26:43" ht="15">
      <c r="Z2700" s="230"/>
      <c r="AB2700" s="226"/>
      <c r="AG2700" s="226"/>
      <c r="AQ2700" s="226"/>
    </row>
    <row r="2701" spans="26:43" ht="15">
      <c r="Z2701" s="230"/>
      <c r="AB2701" s="226"/>
      <c r="AG2701" s="226"/>
      <c r="AQ2701" s="226"/>
    </row>
    <row r="2702" spans="26:43" ht="15">
      <c r="Z2702" s="230"/>
      <c r="AB2702" s="226"/>
      <c r="AG2702" s="226"/>
      <c r="AQ2702" s="226"/>
    </row>
    <row r="2703" spans="26:43" ht="15">
      <c r="Z2703" s="230"/>
      <c r="AB2703" s="226"/>
      <c r="AG2703" s="226"/>
      <c r="AQ2703" s="226"/>
    </row>
    <row r="2704" spans="26:43" ht="15">
      <c r="Z2704" s="230"/>
      <c r="AB2704" s="226"/>
      <c r="AG2704" s="226"/>
      <c r="AQ2704" s="226"/>
    </row>
    <row r="2705" spans="26:43" ht="15">
      <c r="Z2705" s="230"/>
      <c r="AB2705" s="226"/>
      <c r="AG2705" s="226"/>
      <c r="AQ2705" s="226"/>
    </row>
    <row r="2706" spans="26:43" ht="15">
      <c r="Z2706" s="230"/>
      <c r="AB2706" s="226"/>
      <c r="AG2706" s="226"/>
      <c r="AQ2706" s="226"/>
    </row>
    <row r="2707" spans="26:43" ht="15">
      <c r="Z2707" s="230"/>
      <c r="AB2707" s="226"/>
      <c r="AG2707" s="226"/>
      <c r="AQ2707" s="226"/>
    </row>
    <row r="2708" spans="26:43" ht="15">
      <c r="Z2708" s="230"/>
      <c r="AB2708" s="226"/>
      <c r="AG2708" s="226"/>
      <c r="AQ2708" s="226"/>
    </row>
    <row r="2709" spans="26:43" ht="15">
      <c r="Z2709" s="230"/>
      <c r="AB2709" s="226"/>
      <c r="AG2709" s="226"/>
      <c r="AQ2709" s="226"/>
    </row>
    <row r="2710" spans="26:43" ht="15">
      <c r="Z2710" s="230"/>
      <c r="AB2710" s="226"/>
      <c r="AG2710" s="226"/>
      <c r="AQ2710" s="226"/>
    </row>
    <row r="2711" spans="26:43" ht="15">
      <c r="Z2711" s="230"/>
      <c r="AB2711" s="226"/>
      <c r="AG2711" s="226"/>
      <c r="AQ2711" s="226"/>
    </row>
    <row r="2712" spans="26:43" ht="15">
      <c r="Z2712" s="230"/>
      <c r="AB2712" s="226"/>
      <c r="AG2712" s="226"/>
      <c r="AQ2712" s="226"/>
    </row>
    <row r="2713" spans="26:43" ht="15">
      <c r="Z2713" s="230"/>
      <c r="AB2713" s="226"/>
      <c r="AG2713" s="226"/>
      <c r="AQ2713" s="226"/>
    </row>
    <row r="2714" spans="26:43" ht="15">
      <c r="Z2714" s="230"/>
      <c r="AB2714" s="226"/>
      <c r="AG2714" s="226"/>
      <c r="AQ2714" s="226"/>
    </row>
    <row r="2715" spans="26:43" ht="15">
      <c r="Z2715" s="230"/>
      <c r="AB2715" s="226"/>
      <c r="AG2715" s="226"/>
      <c r="AQ2715" s="226"/>
    </row>
    <row r="2716" spans="26:43" ht="15">
      <c r="Z2716" s="230"/>
      <c r="AB2716" s="226"/>
      <c r="AG2716" s="226"/>
      <c r="AQ2716" s="226"/>
    </row>
    <row r="2717" spans="26:43" ht="15">
      <c r="Z2717" s="230"/>
      <c r="AB2717" s="226"/>
      <c r="AG2717" s="226"/>
      <c r="AQ2717" s="226"/>
    </row>
    <row r="2718" spans="26:43" ht="15">
      <c r="Z2718" s="230"/>
      <c r="AB2718" s="226"/>
      <c r="AG2718" s="226"/>
      <c r="AQ2718" s="226"/>
    </row>
    <row r="2719" spans="26:43" ht="15">
      <c r="Z2719" s="230"/>
      <c r="AB2719" s="226"/>
      <c r="AG2719" s="226"/>
      <c r="AQ2719" s="226"/>
    </row>
    <row r="2720" spans="26:43" ht="15">
      <c r="Z2720" s="230"/>
      <c r="AB2720" s="226"/>
      <c r="AG2720" s="226"/>
      <c r="AQ2720" s="226"/>
    </row>
    <row r="2721" spans="26:43" ht="15">
      <c r="Z2721" s="230"/>
      <c r="AB2721" s="226"/>
      <c r="AG2721" s="226"/>
      <c r="AQ2721" s="226"/>
    </row>
    <row r="2722" spans="26:43" ht="15">
      <c r="Z2722" s="230"/>
      <c r="AB2722" s="226"/>
      <c r="AG2722" s="226"/>
      <c r="AQ2722" s="226"/>
    </row>
    <row r="2723" spans="26:43" ht="15">
      <c r="Z2723" s="230"/>
      <c r="AB2723" s="226"/>
      <c r="AG2723" s="226"/>
      <c r="AQ2723" s="226"/>
    </row>
    <row r="2724" spans="26:43" ht="15">
      <c r="Z2724" s="230"/>
      <c r="AB2724" s="226"/>
      <c r="AG2724" s="226"/>
      <c r="AQ2724" s="226"/>
    </row>
    <row r="2725" spans="26:43" ht="15">
      <c r="Z2725" s="230"/>
      <c r="AB2725" s="226"/>
      <c r="AG2725" s="226"/>
      <c r="AQ2725" s="226"/>
    </row>
    <row r="2726" spans="26:43" ht="15">
      <c r="Z2726" s="230"/>
      <c r="AB2726" s="226"/>
      <c r="AG2726" s="226"/>
      <c r="AQ2726" s="226"/>
    </row>
    <row r="2727" spans="26:43" ht="15">
      <c r="Z2727" s="230"/>
      <c r="AB2727" s="226"/>
      <c r="AG2727" s="226"/>
      <c r="AQ2727" s="226"/>
    </row>
    <row r="2728" spans="26:43" ht="15">
      <c r="Z2728" s="230"/>
      <c r="AB2728" s="226"/>
      <c r="AG2728" s="226"/>
      <c r="AQ2728" s="226"/>
    </row>
    <row r="2729" spans="26:43" ht="15">
      <c r="Z2729" s="230"/>
      <c r="AB2729" s="226"/>
      <c r="AG2729" s="226"/>
      <c r="AQ2729" s="226"/>
    </row>
    <row r="2730" spans="26:43" ht="15">
      <c r="Z2730" s="230"/>
      <c r="AB2730" s="226"/>
      <c r="AG2730" s="226"/>
      <c r="AQ2730" s="226"/>
    </row>
    <row r="2731" spans="26:43" ht="15">
      <c r="Z2731" s="230"/>
      <c r="AB2731" s="226"/>
      <c r="AG2731" s="226"/>
      <c r="AQ2731" s="226"/>
    </row>
    <row r="2732" spans="26:43" ht="15">
      <c r="Z2732" s="230"/>
      <c r="AB2732" s="226"/>
      <c r="AG2732" s="226"/>
      <c r="AQ2732" s="226"/>
    </row>
    <row r="2733" spans="26:43" ht="15">
      <c r="Z2733" s="230"/>
      <c r="AB2733" s="226"/>
      <c r="AG2733" s="226"/>
      <c r="AQ2733" s="226"/>
    </row>
    <row r="2734" spans="26:43" ht="15">
      <c r="Z2734" s="230"/>
      <c r="AB2734" s="226"/>
      <c r="AG2734" s="226"/>
      <c r="AQ2734" s="226"/>
    </row>
    <row r="2735" spans="26:43" ht="15">
      <c r="Z2735" s="230"/>
      <c r="AB2735" s="226"/>
      <c r="AG2735" s="226"/>
      <c r="AQ2735" s="226"/>
    </row>
    <row r="2736" spans="26:43" ht="15">
      <c r="Z2736" s="230"/>
      <c r="AB2736" s="226"/>
      <c r="AG2736" s="226"/>
      <c r="AQ2736" s="226"/>
    </row>
    <row r="2737" spans="26:43" ht="15">
      <c r="Z2737" s="230"/>
      <c r="AB2737" s="226"/>
      <c r="AG2737" s="226"/>
      <c r="AQ2737" s="226"/>
    </row>
    <row r="2738" spans="26:43" ht="15">
      <c r="Z2738" s="230"/>
      <c r="AB2738" s="226"/>
      <c r="AG2738" s="226"/>
      <c r="AQ2738" s="226"/>
    </row>
    <row r="2739" spans="26:43" ht="15">
      <c r="Z2739" s="230"/>
      <c r="AB2739" s="226"/>
      <c r="AG2739" s="226"/>
      <c r="AQ2739" s="226"/>
    </row>
    <row r="2740" spans="26:43" ht="15">
      <c r="Z2740" s="230"/>
      <c r="AB2740" s="226"/>
      <c r="AG2740" s="226"/>
      <c r="AQ2740" s="226"/>
    </row>
    <row r="2741" spans="26:43" ht="15">
      <c r="Z2741" s="230"/>
      <c r="AB2741" s="226"/>
      <c r="AG2741" s="226"/>
      <c r="AQ2741" s="226"/>
    </row>
    <row r="2742" spans="26:43" ht="15">
      <c r="Z2742" s="230"/>
      <c r="AB2742" s="226"/>
      <c r="AG2742" s="226"/>
      <c r="AQ2742" s="226"/>
    </row>
    <row r="2743" spans="26:43" ht="15">
      <c r="Z2743" s="230"/>
      <c r="AB2743" s="226"/>
      <c r="AG2743" s="226"/>
      <c r="AQ2743" s="226"/>
    </row>
    <row r="2744" spans="26:43" ht="15">
      <c r="Z2744" s="230"/>
      <c r="AB2744" s="226"/>
      <c r="AG2744" s="226"/>
      <c r="AQ2744" s="226"/>
    </row>
    <row r="2745" spans="26:43" ht="15">
      <c r="Z2745" s="230"/>
      <c r="AB2745" s="226"/>
      <c r="AG2745" s="226"/>
      <c r="AQ2745" s="226"/>
    </row>
    <row r="2746" spans="26:43" ht="15">
      <c r="Z2746" s="230"/>
      <c r="AB2746" s="226"/>
      <c r="AG2746" s="226"/>
      <c r="AQ2746" s="226"/>
    </row>
    <row r="2747" spans="26:43" ht="15">
      <c r="Z2747" s="230"/>
      <c r="AB2747" s="226"/>
      <c r="AG2747" s="226"/>
      <c r="AQ2747" s="226"/>
    </row>
    <row r="2748" spans="26:43" ht="15">
      <c r="Z2748" s="230"/>
      <c r="AB2748" s="226"/>
      <c r="AG2748" s="226"/>
      <c r="AQ2748" s="226"/>
    </row>
    <row r="2749" spans="26:43" ht="15">
      <c r="Z2749" s="230"/>
      <c r="AB2749" s="226"/>
      <c r="AG2749" s="226"/>
      <c r="AQ2749" s="226"/>
    </row>
    <row r="2750" spans="26:43" ht="15">
      <c r="Z2750" s="230"/>
      <c r="AB2750" s="226"/>
      <c r="AG2750" s="226"/>
      <c r="AQ2750" s="226"/>
    </row>
    <row r="2751" spans="26:43" ht="15">
      <c r="Z2751" s="230"/>
      <c r="AB2751" s="226"/>
      <c r="AG2751" s="226"/>
      <c r="AQ2751" s="226"/>
    </row>
    <row r="2752" spans="26:43" ht="15">
      <c r="Z2752" s="230"/>
      <c r="AB2752" s="226"/>
      <c r="AG2752" s="226"/>
      <c r="AQ2752" s="226"/>
    </row>
    <row r="2753" spans="26:43" ht="15">
      <c r="Z2753" s="230"/>
      <c r="AB2753" s="226"/>
      <c r="AG2753" s="226"/>
      <c r="AQ2753" s="226"/>
    </row>
    <row r="2754" spans="26:43" ht="15">
      <c r="Z2754" s="230"/>
      <c r="AB2754" s="226"/>
      <c r="AG2754" s="226"/>
      <c r="AQ2754" s="226"/>
    </row>
    <row r="2755" spans="26:43" ht="15">
      <c r="Z2755" s="230"/>
      <c r="AB2755" s="226"/>
      <c r="AG2755" s="226"/>
      <c r="AQ2755" s="226"/>
    </row>
    <row r="2756" spans="26:43" ht="15">
      <c r="Z2756" s="230"/>
      <c r="AB2756" s="226"/>
      <c r="AG2756" s="226"/>
      <c r="AQ2756" s="226"/>
    </row>
    <row r="2757" spans="26:43" ht="15">
      <c r="Z2757" s="230"/>
      <c r="AB2757" s="226"/>
      <c r="AG2757" s="226"/>
      <c r="AQ2757" s="226"/>
    </row>
    <row r="2758" spans="26:43" ht="15">
      <c r="Z2758" s="230"/>
      <c r="AB2758" s="226"/>
      <c r="AG2758" s="226"/>
      <c r="AQ2758" s="226"/>
    </row>
    <row r="2759" spans="26:43" ht="15">
      <c r="Z2759" s="230"/>
      <c r="AB2759" s="226"/>
      <c r="AG2759" s="226"/>
      <c r="AQ2759" s="226"/>
    </row>
    <row r="2760" spans="26:43" ht="15">
      <c r="Z2760" s="230"/>
      <c r="AB2760" s="226"/>
      <c r="AG2760" s="226"/>
      <c r="AQ2760" s="226"/>
    </row>
    <row r="2761" spans="26:43" ht="15">
      <c r="Z2761" s="230"/>
      <c r="AB2761" s="226"/>
      <c r="AG2761" s="226"/>
      <c r="AQ2761" s="226"/>
    </row>
    <row r="2762" spans="26:43" ht="15">
      <c r="Z2762" s="230"/>
      <c r="AB2762" s="226"/>
      <c r="AG2762" s="226"/>
      <c r="AQ2762" s="226"/>
    </row>
    <row r="2763" spans="26:43" ht="15">
      <c r="Z2763" s="230"/>
      <c r="AB2763" s="226"/>
      <c r="AG2763" s="226"/>
      <c r="AQ2763" s="226"/>
    </row>
    <row r="2764" spans="26:43" ht="15">
      <c r="Z2764" s="230"/>
      <c r="AB2764" s="226"/>
      <c r="AG2764" s="226"/>
      <c r="AQ2764" s="226"/>
    </row>
    <row r="2765" spans="26:43" ht="15">
      <c r="Z2765" s="230"/>
      <c r="AB2765" s="226"/>
      <c r="AG2765" s="226"/>
      <c r="AQ2765" s="226"/>
    </row>
    <row r="2766" spans="26:43" ht="15">
      <c r="Z2766" s="230"/>
      <c r="AB2766" s="226"/>
      <c r="AG2766" s="226"/>
      <c r="AQ2766" s="226"/>
    </row>
    <row r="2767" spans="26:43" ht="15">
      <c r="Z2767" s="230"/>
      <c r="AB2767" s="226"/>
      <c r="AG2767" s="226"/>
      <c r="AQ2767" s="226"/>
    </row>
    <row r="2768" spans="26:43" ht="15">
      <c r="Z2768" s="230"/>
      <c r="AB2768" s="226"/>
      <c r="AG2768" s="226"/>
      <c r="AQ2768" s="226"/>
    </row>
    <row r="2769" spans="26:43" ht="15">
      <c r="Z2769" s="230"/>
      <c r="AB2769" s="226"/>
      <c r="AG2769" s="226"/>
      <c r="AQ2769" s="226"/>
    </row>
    <row r="2770" spans="26:43" ht="15">
      <c r="Z2770" s="230"/>
      <c r="AB2770" s="226"/>
      <c r="AG2770" s="226"/>
      <c r="AQ2770" s="226"/>
    </row>
    <row r="2771" spans="26:43" ht="15">
      <c r="Z2771" s="230"/>
      <c r="AB2771" s="226"/>
      <c r="AG2771" s="226"/>
      <c r="AQ2771" s="226"/>
    </row>
    <row r="2772" spans="26:43" ht="15">
      <c r="Z2772" s="230"/>
      <c r="AB2772" s="226"/>
      <c r="AG2772" s="226"/>
      <c r="AQ2772" s="226"/>
    </row>
    <row r="2773" spans="26:43" ht="15">
      <c r="Z2773" s="230"/>
      <c r="AB2773" s="226"/>
      <c r="AG2773" s="226"/>
      <c r="AQ2773" s="226"/>
    </row>
    <row r="2774" spans="26:43" ht="15">
      <c r="Z2774" s="230"/>
      <c r="AB2774" s="226"/>
      <c r="AG2774" s="226"/>
      <c r="AQ2774" s="226"/>
    </row>
    <row r="2775" spans="26:43" ht="15">
      <c r="Z2775" s="230"/>
      <c r="AB2775" s="226"/>
      <c r="AG2775" s="226"/>
      <c r="AQ2775" s="226"/>
    </row>
    <row r="2776" spans="26:43" ht="15">
      <c r="Z2776" s="230"/>
      <c r="AB2776" s="226"/>
      <c r="AG2776" s="226"/>
      <c r="AQ2776" s="226"/>
    </row>
    <row r="2777" spans="26:43" ht="15">
      <c r="Z2777" s="230"/>
      <c r="AB2777" s="226"/>
      <c r="AG2777" s="226"/>
      <c r="AQ2777" s="226"/>
    </row>
    <row r="2778" spans="26:43" ht="15">
      <c r="Z2778" s="230"/>
      <c r="AB2778" s="226"/>
      <c r="AG2778" s="226"/>
      <c r="AQ2778" s="226"/>
    </row>
    <row r="2779" spans="26:43" ht="15">
      <c r="Z2779" s="230"/>
      <c r="AB2779" s="226"/>
      <c r="AG2779" s="226"/>
      <c r="AQ2779" s="226"/>
    </row>
    <row r="2780" spans="26:43" ht="15">
      <c r="Z2780" s="230"/>
      <c r="AB2780" s="226"/>
      <c r="AG2780" s="226"/>
      <c r="AQ2780" s="226"/>
    </row>
    <row r="2781" spans="26:43" ht="15">
      <c r="Z2781" s="230"/>
      <c r="AB2781" s="226"/>
      <c r="AG2781" s="226"/>
      <c r="AQ2781" s="226"/>
    </row>
    <row r="2782" spans="26:43" ht="15">
      <c r="Z2782" s="230"/>
      <c r="AB2782" s="226"/>
      <c r="AG2782" s="226"/>
      <c r="AQ2782" s="226"/>
    </row>
    <row r="2783" spans="26:43" ht="15">
      <c r="Z2783" s="230"/>
      <c r="AB2783" s="226"/>
      <c r="AG2783" s="226"/>
      <c r="AQ2783" s="226"/>
    </row>
    <row r="2784" spans="26:43" ht="15">
      <c r="Z2784" s="230"/>
      <c r="AB2784" s="226"/>
      <c r="AG2784" s="226"/>
      <c r="AQ2784" s="226"/>
    </row>
    <row r="2785" spans="26:43" ht="15">
      <c r="Z2785" s="230"/>
      <c r="AB2785" s="226"/>
      <c r="AG2785" s="226"/>
      <c r="AQ2785" s="226"/>
    </row>
    <row r="2786" spans="26:43" ht="15">
      <c r="Z2786" s="230"/>
      <c r="AB2786" s="226"/>
      <c r="AG2786" s="226"/>
      <c r="AQ2786" s="226"/>
    </row>
    <row r="2787" spans="26:43" ht="15">
      <c r="Z2787" s="230"/>
      <c r="AB2787" s="226"/>
      <c r="AG2787" s="226"/>
      <c r="AQ2787" s="226"/>
    </row>
    <row r="2788" spans="26:43" ht="15">
      <c r="Z2788" s="230"/>
      <c r="AB2788" s="226"/>
      <c r="AG2788" s="226"/>
      <c r="AQ2788" s="226"/>
    </row>
    <row r="2789" spans="26:43" ht="15">
      <c r="Z2789" s="230"/>
      <c r="AB2789" s="226"/>
      <c r="AG2789" s="226"/>
      <c r="AQ2789" s="226"/>
    </row>
    <row r="2790" spans="26:43" ht="15">
      <c r="Z2790" s="230"/>
      <c r="AB2790" s="226"/>
      <c r="AG2790" s="226"/>
      <c r="AQ2790" s="226"/>
    </row>
    <row r="2791" spans="26:43" ht="15">
      <c r="Z2791" s="230"/>
      <c r="AB2791" s="226"/>
      <c r="AG2791" s="226"/>
      <c r="AQ2791" s="226"/>
    </row>
    <row r="2792" spans="26:43" ht="15">
      <c r="Z2792" s="230"/>
      <c r="AB2792" s="226"/>
      <c r="AG2792" s="226"/>
      <c r="AQ2792" s="226"/>
    </row>
    <row r="2793" spans="26:43" ht="15">
      <c r="Z2793" s="230"/>
      <c r="AB2793" s="226"/>
      <c r="AG2793" s="226"/>
      <c r="AQ2793" s="226"/>
    </row>
    <row r="2794" spans="26:43" ht="15">
      <c r="Z2794" s="230"/>
      <c r="AB2794" s="226"/>
      <c r="AG2794" s="226"/>
      <c r="AQ2794" s="226"/>
    </row>
    <row r="2795" spans="26:43" ht="15">
      <c r="Z2795" s="230"/>
      <c r="AB2795" s="226"/>
      <c r="AG2795" s="226"/>
      <c r="AQ2795" s="226"/>
    </row>
    <row r="2796" spans="26:43" ht="15">
      <c r="Z2796" s="230"/>
      <c r="AB2796" s="226"/>
      <c r="AG2796" s="226"/>
      <c r="AQ2796" s="226"/>
    </row>
    <row r="2797" spans="26:43" ht="15">
      <c r="Z2797" s="230"/>
      <c r="AB2797" s="226"/>
      <c r="AG2797" s="226"/>
      <c r="AQ2797" s="226"/>
    </row>
    <row r="2798" spans="26:43" ht="15">
      <c r="Z2798" s="230"/>
      <c r="AB2798" s="226"/>
      <c r="AG2798" s="226"/>
      <c r="AQ2798" s="226"/>
    </row>
    <row r="2799" spans="26:43" ht="15">
      <c r="Z2799" s="230"/>
      <c r="AB2799" s="226"/>
      <c r="AG2799" s="226"/>
      <c r="AQ2799" s="226"/>
    </row>
    <row r="2800" spans="26:43" ht="15">
      <c r="Z2800" s="230"/>
      <c r="AB2800" s="226"/>
      <c r="AG2800" s="226"/>
      <c r="AQ2800" s="226"/>
    </row>
    <row r="2801" spans="26:43" ht="15">
      <c r="Z2801" s="230"/>
      <c r="AB2801" s="226"/>
      <c r="AG2801" s="226"/>
      <c r="AQ2801" s="226"/>
    </row>
    <row r="2802" spans="26:43" ht="15">
      <c r="Z2802" s="230"/>
      <c r="AB2802" s="226"/>
      <c r="AG2802" s="226"/>
      <c r="AQ2802" s="226"/>
    </row>
    <row r="2803" spans="26:43" ht="15">
      <c r="Z2803" s="230"/>
      <c r="AB2803" s="226"/>
      <c r="AG2803" s="226"/>
      <c r="AQ2803" s="226"/>
    </row>
    <row r="2804" spans="26:43" ht="15">
      <c r="Z2804" s="230"/>
      <c r="AB2804" s="226"/>
      <c r="AG2804" s="226"/>
      <c r="AQ2804" s="226"/>
    </row>
    <row r="2805" spans="26:43" ht="15">
      <c r="Z2805" s="230"/>
      <c r="AB2805" s="226"/>
      <c r="AG2805" s="226"/>
      <c r="AQ2805" s="226"/>
    </row>
    <row r="2806" spans="26:43" ht="15">
      <c r="Z2806" s="230"/>
      <c r="AB2806" s="226"/>
      <c r="AG2806" s="226"/>
      <c r="AQ2806" s="226"/>
    </row>
    <row r="2807" spans="26:43" ht="15">
      <c r="Z2807" s="230"/>
      <c r="AB2807" s="226"/>
      <c r="AG2807" s="226"/>
      <c r="AQ2807" s="226"/>
    </row>
    <row r="2808" spans="26:43" ht="15">
      <c r="Z2808" s="230"/>
      <c r="AB2808" s="226"/>
      <c r="AG2808" s="226"/>
      <c r="AQ2808" s="226"/>
    </row>
    <row r="2809" spans="26:43" ht="15">
      <c r="Z2809" s="230"/>
      <c r="AB2809" s="226"/>
      <c r="AG2809" s="226"/>
      <c r="AQ2809" s="226"/>
    </row>
    <row r="2810" spans="26:43" ht="15">
      <c r="Z2810" s="230"/>
      <c r="AB2810" s="226"/>
      <c r="AG2810" s="226"/>
      <c r="AQ2810" s="226"/>
    </row>
    <row r="2811" spans="26:43" ht="15">
      <c r="Z2811" s="230"/>
      <c r="AB2811" s="226"/>
      <c r="AG2811" s="226"/>
      <c r="AQ2811" s="226"/>
    </row>
    <row r="2812" spans="26:43" ht="15">
      <c r="Z2812" s="230"/>
      <c r="AB2812" s="226"/>
      <c r="AG2812" s="226"/>
      <c r="AQ2812" s="226"/>
    </row>
    <row r="2813" spans="26:43" ht="15">
      <c r="Z2813" s="230"/>
      <c r="AB2813" s="226"/>
      <c r="AG2813" s="226"/>
      <c r="AQ2813" s="226"/>
    </row>
    <row r="2814" spans="26:43" ht="15">
      <c r="Z2814" s="230"/>
      <c r="AB2814" s="226"/>
      <c r="AG2814" s="226"/>
      <c r="AQ2814" s="226"/>
    </row>
    <row r="2815" spans="26:43" ht="15">
      <c r="Z2815" s="230"/>
      <c r="AB2815" s="226"/>
      <c r="AG2815" s="226"/>
      <c r="AQ2815" s="226"/>
    </row>
    <row r="2816" spans="26:43" ht="15">
      <c r="Z2816" s="230"/>
      <c r="AB2816" s="226"/>
      <c r="AG2816" s="226"/>
      <c r="AQ2816" s="226"/>
    </row>
    <row r="2817" spans="26:43" ht="15">
      <c r="Z2817" s="230"/>
      <c r="AB2817" s="226"/>
      <c r="AG2817" s="226"/>
      <c r="AQ2817" s="226"/>
    </row>
    <row r="2818" spans="26:43" ht="15">
      <c r="Z2818" s="230"/>
      <c r="AB2818" s="226"/>
      <c r="AG2818" s="226"/>
      <c r="AQ2818" s="226"/>
    </row>
    <row r="2819" spans="26:43" ht="15">
      <c r="Z2819" s="230"/>
      <c r="AB2819" s="226"/>
      <c r="AG2819" s="226"/>
      <c r="AQ2819" s="226"/>
    </row>
    <row r="2820" spans="26:43" ht="15">
      <c r="Z2820" s="230"/>
      <c r="AB2820" s="226"/>
      <c r="AG2820" s="226"/>
      <c r="AQ2820" s="226"/>
    </row>
    <row r="2821" spans="26:43" ht="15">
      <c r="Z2821" s="230"/>
      <c r="AB2821" s="226"/>
      <c r="AG2821" s="226"/>
      <c r="AQ2821" s="226"/>
    </row>
    <row r="2822" spans="26:43" ht="15">
      <c r="Z2822" s="230"/>
      <c r="AB2822" s="226"/>
      <c r="AG2822" s="226"/>
      <c r="AQ2822" s="226"/>
    </row>
    <row r="2823" spans="26:43" ht="15">
      <c r="Z2823" s="230"/>
      <c r="AB2823" s="226"/>
      <c r="AG2823" s="226"/>
      <c r="AQ2823" s="226"/>
    </row>
    <row r="2824" spans="26:43" ht="15">
      <c r="Z2824" s="230"/>
      <c r="AB2824" s="226"/>
      <c r="AG2824" s="226"/>
      <c r="AQ2824" s="226"/>
    </row>
    <row r="2825" spans="26:43" ht="15">
      <c r="Z2825" s="230"/>
      <c r="AB2825" s="226"/>
      <c r="AG2825" s="226"/>
      <c r="AQ2825" s="226"/>
    </row>
    <row r="2826" spans="26:43" ht="15">
      <c r="Z2826" s="230"/>
      <c r="AB2826" s="226"/>
      <c r="AG2826" s="226"/>
      <c r="AQ2826" s="226"/>
    </row>
    <row r="2827" spans="26:43" ht="15">
      <c r="Z2827" s="230"/>
      <c r="AB2827" s="226"/>
      <c r="AG2827" s="226"/>
      <c r="AQ2827" s="226"/>
    </row>
    <row r="2828" spans="26:43" ht="15">
      <c r="Z2828" s="230"/>
      <c r="AB2828" s="226"/>
      <c r="AG2828" s="226"/>
      <c r="AQ2828" s="226"/>
    </row>
    <row r="2829" spans="26:43" ht="15">
      <c r="Z2829" s="230"/>
      <c r="AB2829" s="226"/>
      <c r="AG2829" s="226"/>
      <c r="AQ2829" s="226"/>
    </row>
    <row r="2830" spans="26:43" ht="15">
      <c r="Z2830" s="230"/>
      <c r="AB2830" s="226"/>
      <c r="AG2830" s="226"/>
      <c r="AQ2830" s="226"/>
    </row>
    <row r="2831" spans="26:43" ht="15">
      <c r="Z2831" s="230"/>
      <c r="AB2831" s="226"/>
      <c r="AG2831" s="226"/>
      <c r="AQ2831" s="226"/>
    </row>
    <row r="2832" spans="26:43" ht="15">
      <c r="Z2832" s="230"/>
      <c r="AB2832" s="226"/>
      <c r="AG2832" s="226"/>
      <c r="AQ2832" s="226"/>
    </row>
    <row r="2833" spans="26:43" ht="15">
      <c r="Z2833" s="230"/>
      <c r="AB2833" s="226"/>
      <c r="AG2833" s="226"/>
      <c r="AQ2833" s="226"/>
    </row>
    <row r="2834" spans="26:43" ht="15">
      <c r="Z2834" s="230"/>
      <c r="AB2834" s="226"/>
      <c r="AG2834" s="226"/>
      <c r="AQ2834" s="226"/>
    </row>
    <row r="2835" spans="26:43" ht="15">
      <c r="Z2835" s="230"/>
      <c r="AB2835" s="226"/>
      <c r="AG2835" s="226"/>
      <c r="AQ2835" s="226"/>
    </row>
    <row r="2836" spans="26:43" ht="15">
      <c r="Z2836" s="230"/>
      <c r="AB2836" s="226"/>
      <c r="AG2836" s="226"/>
      <c r="AQ2836" s="226"/>
    </row>
    <row r="2837" spans="26:43" ht="15">
      <c r="Z2837" s="230"/>
      <c r="AB2837" s="226"/>
      <c r="AG2837" s="226"/>
      <c r="AQ2837" s="226"/>
    </row>
    <row r="2838" spans="26:43" ht="15">
      <c r="Z2838" s="230"/>
      <c r="AB2838" s="226"/>
      <c r="AG2838" s="226"/>
      <c r="AQ2838" s="226"/>
    </row>
    <row r="2839" spans="26:43" ht="15">
      <c r="Z2839" s="230"/>
      <c r="AB2839" s="226"/>
      <c r="AG2839" s="226"/>
      <c r="AQ2839" s="226"/>
    </row>
    <row r="2840" spans="26:43" ht="15">
      <c r="Z2840" s="230"/>
      <c r="AB2840" s="226"/>
      <c r="AG2840" s="226"/>
      <c r="AQ2840" s="226"/>
    </row>
    <row r="2841" spans="26:43" ht="15">
      <c r="Z2841" s="230"/>
      <c r="AB2841" s="226"/>
      <c r="AG2841" s="226"/>
      <c r="AQ2841" s="226"/>
    </row>
    <row r="2842" spans="26:43" ht="15">
      <c r="Z2842" s="230"/>
      <c r="AB2842" s="226"/>
      <c r="AG2842" s="226"/>
      <c r="AQ2842" s="226"/>
    </row>
    <row r="2843" spans="26:43" ht="15">
      <c r="Z2843" s="230"/>
      <c r="AB2843" s="226"/>
      <c r="AG2843" s="226"/>
      <c r="AQ2843" s="226"/>
    </row>
    <row r="2844" spans="26:43" ht="15">
      <c r="Z2844" s="230"/>
      <c r="AB2844" s="226"/>
      <c r="AG2844" s="226"/>
      <c r="AQ2844" s="226"/>
    </row>
    <row r="2845" spans="26:43" ht="15">
      <c r="Z2845" s="230"/>
      <c r="AB2845" s="226"/>
      <c r="AG2845" s="226"/>
      <c r="AQ2845" s="226"/>
    </row>
    <row r="2846" spans="26:43" ht="15">
      <c r="Z2846" s="230"/>
      <c r="AB2846" s="226"/>
      <c r="AG2846" s="226"/>
      <c r="AQ2846" s="226"/>
    </row>
    <row r="2847" spans="26:43" ht="15">
      <c r="Z2847" s="230"/>
      <c r="AB2847" s="226"/>
      <c r="AG2847" s="226"/>
      <c r="AQ2847" s="226"/>
    </row>
    <row r="2848" spans="26:43" ht="15">
      <c r="Z2848" s="230"/>
      <c r="AB2848" s="226"/>
      <c r="AG2848" s="226"/>
      <c r="AQ2848" s="226"/>
    </row>
    <row r="2849" spans="26:43" ht="15">
      <c r="Z2849" s="230"/>
      <c r="AB2849" s="226"/>
      <c r="AG2849" s="226"/>
      <c r="AQ2849" s="226"/>
    </row>
    <row r="2850" spans="26:43" ht="15">
      <c r="Z2850" s="230"/>
      <c r="AB2850" s="226"/>
      <c r="AG2850" s="226"/>
      <c r="AQ2850" s="226"/>
    </row>
    <row r="2851" spans="26:43" ht="15">
      <c r="Z2851" s="230"/>
      <c r="AB2851" s="226"/>
      <c r="AG2851" s="226"/>
      <c r="AQ2851" s="226"/>
    </row>
    <row r="2852" spans="26:43" ht="15">
      <c r="Z2852" s="230"/>
      <c r="AB2852" s="226"/>
      <c r="AG2852" s="226"/>
      <c r="AQ2852" s="226"/>
    </row>
    <row r="2853" spans="26:43" ht="15">
      <c r="Z2853" s="230"/>
      <c r="AB2853" s="226"/>
      <c r="AG2853" s="226"/>
      <c r="AQ2853" s="226"/>
    </row>
    <row r="2854" spans="26:43" ht="15">
      <c r="Z2854" s="230"/>
      <c r="AB2854" s="226"/>
      <c r="AG2854" s="226"/>
      <c r="AQ2854" s="226"/>
    </row>
    <row r="2855" spans="26:43" ht="15">
      <c r="Z2855" s="230"/>
      <c r="AB2855" s="226"/>
      <c r="AG2855" s="226"/>
      <c r="AQ2855" s="226"/>
    </row>
    <row r="2856" spans="26:43" ht="15">
      <c r="Z2856" s="230"/>
      <c r="AB2856" s="226"/>
      <c r="AG2856" s="226"/>
      <c r="AQ2856" s="226"/>
    </row>
    <row r="2857" spans="26:43" ht="15">
      <c r="Z2857" s="230"/>
      <c r="AB2857" s="226"/>
      <c r="AG2857" s="226"/>
      <c r="AQ2857" s="226"/>
    </row>
    <row r="2858" spans="26:43" ht="15">
      <c r="Z2858" s="230"/>
      <c r="AB2858" s="226"/>
      <c r="AG2858" s="226"/>
      <c r="AQ2858" s="226"/>
    </row>
    <row r="2859" spans="26:43" ht="15">
      <c r="Z2859" s="230"/>
      <c r="AB2859" s="226"/>
      <c r="AG2859" s="226"/>
      <c r="AQ2859" s="226"/>
    </row>
    <row r="2860" spans="26:43" ht="15">
      <c r="Z2860" s="230"/>
      <c r="AB2860" s="226"/>
      <c r="AG2860" s="226"/>
      <c r="AQ2860" s="226"/>
    </row>
    <row r="2861" spans="26:43" ht="15">
      <c r="Z2861" s="230"/>
      <c r="AB2861" s="226"/>
      <c r="AG2861" s="226"/>
      <c r="AQ2861" s="226"/>
    </row>
    <row r="2862" spans="26:43" ht="15">
      <c r="Z2862" s="230"/>
      <c r="AB2862" s="226"/>
      <c r="AG2862" s="226"/>
      <c r="AQ2862" s="226"/>
    </row>
    <row r="2863" spans="26:43" ht="15">
      <c r="Z2863" s="230"/>
      <c r="AB2863" s="226"/>
      <c r="AG2863" s="226"/>
      <c r="AQ2863" s="226"/>
    </row>
    <row r="2864" spans="26:43" ht="15">
      <c r="Z2864" s="230"/>
      <c r="AB2864" s="226"/>
      <c r="AG2864" s="226"/>
      <c r="AQ2864" s="226"/>
    </row>
    <row r="2865" spans="26:43" ht="15">
      <c r="Z2865" s="230"/>
      <c r="AB2865" s="226"/>
      <c r="AG2865" s="226"/>
      <c r="AQ2865" s="226"/>
    </row>
    <row r="2866" spans="26:43" ht="15">
      <c r="Z2866" s="230"/>
      <c r="AB2866" s="226"/>
      <c r="AG2866" s="226"/>
      <c r="AQ2866" s="226"/>
    </row>
    <row r="2867" spans="26:43" ht="15">
      <c r="Z2867" s="230"/>
      <c r="AB2867" s="226"/>
      <c r="AG2867" s="226"/>
      <c r="AQ2867" s="226"/>
    </row>
    <row r="2868" spans="26:43" ht="15">
      <c r="Z2868" s="230"/>
      <c r="AB2868" s="226"/>
      <c r="AG2868" s="226"/>
      <c r="AQ2868" s="226"/>
    </row>
    <row r="2869" spans="26:43" ht="15">
      <c r="Z2869" s="230"/>
      <c r="AB2869" s="226"/>
      <c r="AG2869" s="226"/>
      <c r="AQ2869" s="226"/>
    </row>
    <row r="2870" spans="26:43" ht="15">
      <c r="Z2870" s="230"/>
      <c r="AB2870" s="226"/>
      <c r="AG2870" s="226"/>
      <c r="AQ2870" s="226"/>
    </row>
    <row r="2871" spans="26:43" ht="15">
      <c r="Z2871" s="230"/>
      <c r="AB2871" s="226"/>
      <c r="AG2871" s="226"/>
      <c r="AQ2871" s="226"/>
    </row>
    <row r="2872" spans="26:43" ht="15">
      <c r="Z2872" s="230"/>
      <c r="AB2872" s="226"/>
      <c r="AG2872" s="226"/>
      <c r="AQ2872" s="226"/>
    </row>
    <row r="2873" spans="26:43" ht="15">
      <c r="Z2873" s="230"/>
      <c r="AB2873" s="226"/>
      <c r="AG2873" s="226"/>
      <c r="AQ2873" s="226"/>
    </row>
    <row r="2874" spans="26:43" ht="15">
      <c r="Z2874" s="230"/>
      <c r="AB2874" s="226"/>
      <c r="AG2874" s="226"/>
      <c r="AQ2874" s="226"/>
    </row>
    <row r="2875" spans="26:43" ht="15">
      <c r="Z2875" s="230"/>
      <c r="AB2875" s="226"/>
      <c r="AG2875" s="226"/>
      <c r="AQ2875" s="226"/>
    </row>
    <row r="2876" spans="26:43" ht="15">
      <c r="Z2876" s="230"/>
      <c r="AB2876" s="226"/>
      <c r="AG2876" s="226"/>
      <c r="AQ2876" s="226"/>
    </row>
    <row r="2877" spans="26:43" ht="15">
      <c r="Z2877" s="230"/>
      <c r="AB2877" s="226"/>
      <c r="AG2877" s="226"/>
      <c r="AQ2877" s="226"/>
    </row>
    <row r="2878" spans="26:43" ht="15">
      <c r="Z2878" s="230"/>
      <c r="AB2878" s="226"/>
      <c r="AG2878" s="226"/>
      <c r="AQ2878" s="226"/>
    </row>
    <row r="2879" spans="26:43" ht="15">
      <c r="Z2879" s="230"/>
      <c r="AB2879" s="226"/>
      <c r="AG2879" s="226"/>
      <c r="AQ2879" s="226"/>
    </row>
    <row r="2880" spans="26:43" ht="15">
      <c r="Z2880" s="230"/>
      <c r="AB2880" s="226"/>
      <c r="AG2880" s="226"/>
      <c r="AQ2880" s="226"/>
    </row>
    <row r="2881" spans="26:43" ht="15">
      <c r="Z2881" s="230"/>
      <c r="AB2881" s="226"/>
      <c r="AG2881" s="226"/>
      <c r="AQ2881" s="226"/>
    </row>
    <row r="2882" spans="26:43" ht="15">
      <c r="Z2882" s="230"/>
      <c r="AB2882" s="226"/>
      <c r="AG2882" s="226"/>
      <c r="AQ2882" s="226"/>
    </row>
    <row r="2883" spans="26:43" ht="15">
      <c r="Z2883" s="230"/>
      <c r="AB2883" s="226"/>
      <c r="AG2883" s="226"/>
      <c r="AQ2883" s="226"/>
    </row>
    <row r="2884" spans="26:43" ht="15">
      <c r="Z2884" s="230"/>
      <c r="AB2884" s="226"/>
      <c r="AG2884" s="226"/>
      <c r="AQ2884" s="226"/>
    </row>
    <row r="2885" spans="26:43" ht="15">
      <c r="Z2885" s="230"/>
      <c r="AB2885" s="226"/>
      <c r="AG2885" s="226"/>
      <c r="AQ2885" s="226"/>
    </row>
    <row r="2886" spans="26:43" ht="15">
      <c r="Z2886" s="230"/>
      <c r="AB2886" s="226"/>
      <c r="AG2886" s="226"/>
      <c r="AQ2886" s="226"/>
    </row>
    <row r="2887" spans="26:43" ht="15">
      <c r="Z2887" s="230"/>
      <c r="AB2887" s="226"/>
      <c r="AG2887" s="226"/>
      <c r="AQ2887" s="226"/>
    </row>
    <row r="2888" spans="26:43" ht="15">
      <c r="Z2888" s="230"/>
      <c r="AB2888" s="226"/>
      <c r="AG2888" s="226"/>
      <c r="AQ2888" s="226"/>
    </row>
    <row r="2889" spans="26:43" ht="15">
      <c r="Z2889" s="230"/>
      <c r="AB2889" s="226"/>
      <c r="AG2889" s="226"/>
      <c r="AQ2889" s="226"/>
    </row>
    <row r="2890" spans="26:43" ht="15">
      <c r="Z2890" s="230"/>
      <c r="AB2890" s="226"/>
      <c r="AG2890" s="226"/>
      <c r="AQ2890" s="226"/>
    </row>
    <row r="2891" spans="26:43" ht="15">
      <c r="Z2891" s="230"/>
      <c r="AB2891" s="226"/>
      <c r="AG2891" s="226"/>
      <c r="AQ2891" s="226"/>
    </row>
    <row r="2892" spans="26:43" ht="15">
      <c r="Z2892" s="230"/>
      <c r="AB2892" s="226"/>
      <c r="AG2892" s="226"/>
      <c r="AQ2892" s="226"/>
    </row>
    <row r="2893" spans="26:43" ht="15">
      <c r="Z2893" s="230"/>
      <c r="AB2893" s="226"/>
      <c r="AG2893" s="226"/>
      <c r="AQ2893" s="226"/>
    </row>
    <row r="2894" spans="26:43" ht="15">
      <c r="Z2894" s="230"/>
      <c r="AB2894" s="226"/>
      <c r="AG2894" s="226"/>
      <c r="AQ2894" s="226"/>
    </row>
    <row r="2895" spans="26:43" ht="15">
      <c r="Z2895" s="230"/>
      <c r="AB2895" s="226"/>
      <c r="AG2895" s="226"/>
      <c r="AQ2895" s="226"/>
    </row>
    <row r="2896" spans="26:43" ht="15">
      <c r="Z2896" s="230"/>
      <c r="AB2896" s="226"/>
      <c r="AG2896" s="226"/>
      <c r="AQ2896" s="226"/>
    </row>
    <row r="2897" spans="26:43" ht="15">
      <c r="Z2897" s="230"/>
      <c r="AB2897" s="226"/>
      <c r="AG2897" s="226"/>
      <c r="AQ2897" s="226"/>
    </row>
    <row r="2898" spans="26:43" ht="15">
      <c r="Z2898" s="230"/>
      <c r="AB2898" s="226"/>
      <c r="AG2898" s="226"/>
      <c r="AQ2898" s="226"/>
    </row>
    <row r="2899" spans="26:43" ht="15">
      <c r="Z2899" s="230"/>
      <c r="AB2899" s="226"/>
      <c r="AG2899" s="226"/>
      <c r="AQ2899" s="226"/>
    </row>
    <row r="2900" spans="26:43" ht="15">
      <c r="Z2900" s="230"/>
      <c r="AB2900" s="226"/>
      <c r="AG2900" s="226"/>
      <c r="AQ2900" s="226"/>
    </row>
    <row r="2901" spans="26:43" ht="15">
      <c r="Z2901" s="230"/>
      <c r="AB2901" s="226"/>
      <c r="AG2901" s="226"/>
      <c r="AQ2901" s="226"/>
    </row>
    <row r="2902" spans="26:43" ht="15">
      <c r="Z2902" s="230"/>
      <c r="AB2902" s="226"/>
      <c r="AG2902" s="226"/>
      <c r="AQ2902" s="226"/>
    </row>
    <row r="2903" spans="26:43" ht="15">
      <c r="Z2903" s="230"/>
      <c r="AB2903" s="226"/>
      <c r="AG2903" s="226"/>
      <c r="AQ2903" s="226"/>
    </row>
    <row r="2904" spans="26:43" ht="15">
      <c r="Z2904" s="230"/>
      <c r="AB2904" s="226"/>
      <c r="AG2904" s="226"/>
      <c r="AQ2904" s="226"/>
    </row>
    <row r="2905" spans="26:43" ht="15">
      <c r="Z2905" s="230"/>
      <c r="AB2905" s="226"/>
      <c r="AG2905" s="226"/>
      <c r="AQ2905" s="226"/>
    </row>
    <row r="2906" spans="26:43" ht="15">
      <c r="Z2906" s="230"/>
      <c r="AB2906" s="226"/>
      <c r="AG2906" s="226"/>
      <c r="AQ2906" s="226"/>
    </row>
    <row r="2907" spans="26:43" ht="15">
      <c r="Z2907" s="230"/>
      <c r="AB2907" s="226"/>
      <c r="AG2907" s="226"/>
      <c r="AQ2907" s="226"/>
    </row>
    <row r="2908" spans="26:43" ht="15">
      <c r="Z2908" s="230"/>
      <c r="AB2908" s="226"/>
      <c r="AG2908" s="226"/>
      <c r="AQ2908" s="226"/>
    </row>
    <row r="2909" spans="26:43" ht="15">
      <c r="Z2909" s="230"/>
      <c r="AB2909" s="226"/>
      <c r="AG2909" s="226"/>
      <c r="AQ2909" s="226"/>
    </row>
    <row r="2910" spans="26:43" ht="15">
      <c r="Z2910" s="230"/>
      <c r="AB2910" s="226"/>
      <c r="AG2910" s="226"/>
      <c r="AQ2910" s="226"/>
    </row>
    <row r="2911" spans="26:43" ht="15">
      <c r="Z2911" s="230"/>
      <c r="AB2911" s="226"/>
      <c r="AG2911" s="226"/>
      <c r="AQ2911" s="226"/>
    </row>
    <row r="2912" spans="26:43" ht="15">
      <c r="Z2912" s="230"/>
      <c r="AB2912" s="226"/>
      <c r="AG2912" s="226"/>
      <c r="AQ2912" s="226"/>
    </row>
    <row r="2913" spans="26:43" ht="15">
      <c r="Z2913" s="230"/>
      <c r="AB2913" s="226"/>
      <c r="AG2913" s="226"/>
      <c r="AQ2913" s="226"/>
    </row>
    <row r="2914" spans="26:43" ht="15">
      <c r="Z2914" s="230"/>
      <c r="AB2914" s="226"/>
      <c r="AG2914" s="226"/>
      <c r="AQ2914" s="226"/>
    </row>
    <row r="2915" spans="26:43" ht="15">
      <c r="Z2915" s="230"/>
      <c r="AB2915" s="226"/>
      <c r="AG2915" s="226"/>
      <c r="AQ2915" s="226"/>
    </row>
    <row r="2916" spans="26:43" ht="15">
      <c r="Z2916" s="230"/>
      <c r="AB2916" s="226"/>
      <c r="AG2916" s="226"/>
      <c r="AQ2916" s="226"/>
    </row>
    <row r="2917" spans="26:43" ht="15">
      <c r="Z2917" s="230"/>
      <c r="AB2917" s="226"/>
      <c r="AG2917" s="226"/>
      <c r="AQ2917" s="226"/>
    </row>
    <row r="2918" spans="26:43" ht="15">
      <c r="Z2918" s="230"/>
      <c r="AB2918" s="226"/>
      <c r="AG2918" s="226"/>
      <c r="AQ2918" s="226"/>
    </row>
    <row r="2919" spans="26:43" ht="15">
      <c r="Z2919" s="230"/>
      <c r="AB2919" s="226"/>
      <c r="AG2919" s="226"/>
      <c r="AQ2919" s="226"/>
    </row>
    <row r="2920" spans="26:43" ht="15">
      <c r="Z2920" s="230"/>
      <c r="AB2920" s="226"/>
      <c r="AG2920" s="226"/>
      <c r="AQ2920" s="226"/>
    </row>
    <row r="2921" spans="26:43" ht="15">
      <c r="Z2921" s="230"/>
      <c r="AB2921" s="226"/>
      <c r="AG2921" s="226"/>
      <c r="AQ2921" s="226"/>
    </row>
    <row r="2922" spans="26:43" ht="15">
      <c r="Z2922" s="230"/>
      <c r="AB2922" s="226"/>
      <c r="AG2922" s="226"/>
      <c r="AQ2922" s="226"/>
    </row>
    <row r="2923" spans="26:43" ht="15">
      <c r="Z2923" s="230"/>
      <c r="AB2923" s="226"/>
      <c r="AG2923" s="226"/>
      <c r="AQ2923" s="226"/>
    </row>
    <row r="2924" spans="26:43" ht="15">
      <c r="Z2924" s="230"/>
      <c r="AB2924" s="226"/>
      <c r="AG2924" s="226"/>
      <c r="AQ2924" s="226"/>
    </row>
    <row r="2925" spans="26:43" ht="15">
      <c r="Z2925" s="230"/>
      <c r="AB2925" s="226"/>
      <c r="AG2925" s="226"/>
      <c r="AQ2925" s="226"/>
    </row>
    <row r="2926" spans="26:43" ht="15">
      <c r="Z2926" s="230"/>
      <c r="AB2926" s="226"/>
      <c r="AG2926" s="226"/>
      <c r="AQ2926" s="226"/>
    </row>
    <row r="2927" spans="26:43" ht="15">
      <c r="Z2927" s="230"/>
      <c r="AB2927" s="226"/>
      <c r="AG2927" s="226"/>
      <c r="AQ2927" s="226"/>
    </row>
    <row r="2928" spans="26:43" ht="15">
      <c r="Z2928" s="230"/>
      <c r="AB2928" s="226"/>
      <c r="AG2928" s="226"/>
      <c r="AQ2928" s="226"/>
    </row>
    <row r="2929" spans="26:43" ht="15">
      <c r="Z2929" s="230"/>
      <c r="AB2929" s="226"/>
      <c r="AG2929" s="226"/>
      <c r="AQ2929" s="226"/>
    </row>
    <row r="2930" spans="26:43" ht="15">
      <c r="Z2930" s="230"/>
      <c r="AB2930" s="226"/>
      <c r="AG2930" s="226"/>
      <c r="AQ2930" s="226"/>
    </row>
    <row r="2931" spans="26:43" ht="15">
      <c r="Z2931" s="230"/>
      <c r="AB2931" s="226"/>
      <c r="AG2931" s="226"/>
      <c r="AQ2931" s="226"/>
    </row>
    <row r="2932" spans="26:43" ht="15">
      <c r="Z2932" s="230"/>
      <c r="AB2932" s="226"/>
      <c r="AG2932" s="226"/>
      <c r="AQ2932" s="226"/>
    </row>
    <row r="2933" spans="26:43" ht="15">
      <c r="Z2933" s="230"/>
      <c r="AB2933" s="226"/>
      <c r="AG2933" s="226"/>
      <c r="AQ2933" s="226"/>
    </row>
    <row r="2934" spans="26:43" ht="15">
      <c r="Z2934" s="230"/>
      <c r="AB2934" s="226"/>
      <c r="AG2934" s="226"/>
      <c r="AQ2934" s="226"/>
    </row>
    <row r="2935" spans="26:43" ht="15">
      <c r="Z2935" s="230"/>
      <c r="AB2935" s="226"/>
      <c r="AG2935" s="226"/>
      <c r="AQ2935" s="226"/>
    </row>
    <row r="2936" spans="26:43" ht="15">
      <c r="Z2936" s="230"/>
      <c r="AB2936" s="226"/>
      <c r="AG2936" s="226"/>
      <c r="AQ2936" s="226"/>
    </row>
    <row r="2937" spans="26:43" ht="15">
      <c r="Z2937" s="230"/>
      <c r="AB2937" s="226"/>
      <c r="AG2937" s="226"/>
      <c r="AQ2937" s="226"/>
    </row>
    <row r="2938" spans="26:43" ht="15">
      <c r="Z2938" s="230"/>
      <c r="AB2938" s="226"/>
      <c r="AG2938" s="226"/>
      <c r="AQ2938" s="226"/>
    </row>
    <row r="2939" spans="26:43" ht="15">
      <c r="Z2939" s="230"/>
      <c r="AB2939" s="226"/>
      <c r="AG2939" s="226"/>
      <c r="AQ2939" s="226"/>
    </row>
    <row r="2940" spans="26:43" ht="15">
      <c r="Z2940" s="230"/>
      <c r="AB2940" s="226"/>
      <c r="AG2940" s="226"/>
      <c r="AQ2940" s="226"/>
    </row>
    <row r="2941" spans="26:43" ht="15">
      <c r="Z2941" s="230"/>
      <c r="AB2941" s="226"/>
      <c r="AG2941" s="226"/>
      <c r="AQ2941" s="226"/>
    </row>
    <row r="2942" spans="26:43" ht="15">
      <c r="Z2942" s="230"/>
      <c r="AB2942" s="226"/>
      <c r="AG2942" s="226"/>
      <c r="AQ2942" s="226"/>
    </row>
    <row r="2943" spans="26:43" ht="15">
      <c r="Z2943" s="230"/>
      <c r="AB2943" s="226"/>
      <c r="AG2943" s="226"/>
      <c r="AQ2943" s="226"/>
    </row>
    <row r="2944" spans="26:43" ht="15">
      <c r="Z2944" s="230"/>
      <c r="AB2944" s="226"/>
      <c r="AG2944" s="226"/>
      <c r="AQ2944" s="226"/>
    </row>
    <row r="2945" spans="26:43" ht="15">
      <c r="Z2945" s="230"/>
      <c r="AB2945" s="226"/>
      <c r="AG2945" s="226"/>
      <c r="AQ2945" s="226"/>
    </row>
    <row r="2946" spans="26:43" ht="15">
      <c r="Z2946" s="230"/>
      <c r="AB2946" s="226"/>
      <c r="AG2946" s="226"/>
      <c r="AQ2946" s="226"/>
    </row>
    <row r="2947" spans="26:43" ht="15">
      <c r="Z2947" s="230"/>
      <c r="AB2947" s="226"/>
      <c r="AG2947" s="226"/>
      <c r="AQ2947" s="226"/>
    </row>
    <row r="2948" spans="26:43" ht="15">
      <c r="Z2948" s="230"/>
      <c r="AB2948" s="226"/>
      <c r="AG2948" s="226"/>
      <c r="AQ2948" s="226"/>
    </row>
    <row r="2949" spans="26:43" ht="15">
      <c r="Z2949" s="230"/>
      <c r="AB2949" s="226"/>
      <c r="AG2949" s="226"/>
      <c r="AQ2949" s="226"/>
    </row>
    <row r="2950" spans="26:43" ht="15">
      <c r="Z2950" s="230"/>
      <c r="AB2950" s="226"/>
      <c r="AG2950" s="226"/>
      <c r="AQ2950" s="226"/>
    </row>
    <row r="2951" spans="26:43" ht="15">
      <c r="Z2951" s="230"/>
      <c r="AB2951" s="226"/>
      <c r="AG2951" s="226"/>
      <c r="AQ2951" s="226"/>
    </row>
    <row r="2952" spans="26:43" ht="15">
      <c r="Z2952" s="230"/>
      <c r="AB2952" s="226"/>
      <c r="AG2952" s="226"/>
      <c r="AQ2952" s="226"/>
    </row>
    <row r="2953" spans="26:43" ht="15">
      <c r="Z2953" s="230"/>
      <c r="AB2953" s="226"/>
      <c r="AG2953" s="226"/>
      <c r="AQ2953" s="226"/>
    </row>
    <row r="2954" spans="26:43" ht="15">
      <c r="Z2954" s="230"/>
      <c r="AB2954" s="226"/>
      <c r="AG2954" s="226"/>
      <c r="AQ2954" s="226"/>
    </row>
    <row r="2955" spans="26:43" ht="15">
      <c r="Z2955" s="230"/>
      <c r="AB2955" s="226"/>
      <c r="AG2955" s="226"/>
      <c r="AQ2955" s="226"/>
    </row>
    <row r="2956" spans="26:43" ht="15">
      <c r="Z2956" s="230"/>
      <c r="AB2956" s="226"/>
      <c r="AG2956" s="226"/>
      <c r="AQ2956" s="226"/>
    </row>
    <row r="2957" spans="26:43" ht="15">
      <c r="Z2957" s="230"/>
      <c r="AB2957" s="226"/>
      <c r="AG2957" s="226"/>
      <c r="AQ2957" s="226"/>
    </row>
    <row r="2958" spans="26:43" ht="15">
      <c r="Z2958" s="230"/>
      <c r="AB2958" s="226"/>
      <c r="AG2958" s="226"/>
      <c r="AQ2958" s="226"/>
    </row>
    <row r="2959" spans="26:43" ht="15">
      <c r="Z2959" s="230"/>
      <c r="AB2959" s="226"/>
      <c r="AG2959" s="226"/>
      <c r="AQ2959" s="226"/>
    </row>
    <row r="2960" spans="26:43" ht="15">
      <c r="Z2960" s="230"/>
      <c r="AB2960" s="226"/>
      <c r="AG2960" s="226"/>
      <c r="AQ2960" s="226"/>
    </row>
    <row r="2961" spans="26:43" ht="15">
      <c r="Z2961" s="230"/>
      <c r="AB2961" s="226"/>
      <c r="AG2961" s="226"/>
      <c r="AQ2961" s="226"/>
    </row>
    <row r="2962" spans="26:43" ht="15">
      <c r="Z2962" s="230"/>
      <c r="AB2962" s="226"/>
      <c r="AG2962" s="226"/>
      <c r="AQ2962" s="226"/>
    </row>
    <row r="2963" spans="26:43" ht="15">
      <c r="Z2963" s="230"/>
      <c r="AB2963" s="226"/>
      <c r="AG2963" s="226"/>
      <c r="AQ2963" s="226"/>
    </row>
    <row r="2964" spans="26:43" ht="15">
      <c r="Z2964" s="230"/>
      <c r="AB2964" s="226"/>
      <c r="AG2964" s="226"/>
      <c r="AQ2964" s="226"/>
    </row>
    <row r="2965" spans="26:43" ht="15">
      <c r="Z2965" s="230"/>
      <c r="AB2965" s="226"/>
      <c r="AG2965" s="226"/>
      <c r="AQ2965" s="226"/>
    </row>
    <row r="2966" spans="26:43" ht="15">
      <c r="Z2966" s="230"/>
      <c r="AB2966" s="226"/>
      <c r="AG2966" s="226"/>
      <c r="AQ2966" s="226"/>
    </row>
    <row r="2967" spans="26:43" ht="15">
      <c r="Z2967" s="230"/>
      <c r="AB2967" s="226"/>
      <c r="AG2967" s="226"/>
      <c r="AQ2967" s="226"/>
    </row>
    <row r="2968" spans="26:43" ht="15">
      <c r="Z2968" s="230"/>
      <c r="AB2968" s="226"/>
      <c r="AG2968" s="226"/>
      <c r="AQ2968" s="226"/>
    </row>
    <row r="2969" spans="26:43" ht="15">
      <c r="Z2969" s="230"/>
      <c r="AB2969" s="226"/>
      <c r="AG2969" s="226"/>
      <c r="AQ2969" s="226"/>
    </row>
    <row r="2970" spans="26:43" ht="15">
      <c r="Z2970" s="230"/>
      <c r="AB2970" s="226"/>
      <c r="AG2970" s="226"/>
      <c r="AQ2970" s="226"/>
    </row>
    <row r="2971" spans="26:43" ht="15">
      <c r="Z2971" s="230"/>
      <c r="AB2971" s="226"/>
      <c r="AG2971" s="226"/>
      <c r="AQ2971" s="226"/>
    </row>
    <row r="2972" spans="26:43" ht="15">
      <c r="Z2972" s="230"/>
      <c r="AB2972" s="226"/>
      <c r="AG2972" s="226"/>
      <c r="AQ2972" s="226"/>
    </row>
    <row r="2973" spans="26:43" ht="15">
      <c r="Z2973" s="230"/>
      <c r="AB2973" s="226"/>
      <c r="AG2973" s="226"/>
      <c r="AQ2973" s="226"/>
    </row>
    <row r="2974" spans="26:43" ht="15">
      <c r="Z2974" s="230"/>
      <c r="AB2974" s="226"/>
      <c r="AG2974" s="226"/>
      <c r="AQ2974" s="226"/>
    </row>
    <row r="2975" spans="26:43" ht="15">
      <c r="Z2975" s="230"/>
      <c r="AB2975" s="226"/>
      <c r="AG2975" s="226"/>
      <c r="AQ2975" s="226"/>
    </row>
    <row r="2976" spans="26:43" ht="15">
      <c r="Z2976" s="230"/>
      <c r="AB2976" s="226"/>
      <c r="AG2976" s="226"/>
      <c r="AQ2976" s="226"/>
    </row>
    <row r="2977" spans="26:43" ht="15">
      <c r="Z2977" s="230"/>
      <c r="AB2977" s="226"/>
      <c r="AG2977" s="226"/>
      <c r="AQ2977" s="226"/>
    </row>
    <row r="2978" spans="26:43" ht="15">
      <c r="Z2978" s="230"/>
      <c r="AB2978" s="226"/>
      <c r="AG2978" s="226"/>
      <c r="AQ2978" s="226"/>
    </row>
    <row r="2979" spans="26:43" ht="15">
      <c r="Z2979" s="230"/>
      <c r="AB2979" s="226"/>
      <c r="AG2979" s="226"/>
      <c r="AQ2979" s="226"/>
    </row>
    <row r="2980" spans="26:43" ht="15">
      <c r="Z2980" s="230"/>
      <c r="AB2980" s="226"/>
      <c r="AG2980" s="226"/>
      <c r="AQ2980" s="226"/>
    </row>
    <row r="2981" spans="26:43" ht="15">
      <c r="Z2981" s="230"/>
      <c r="AB2981" s="226"/>
      <c r="AG2981" s="226"/>
      <c r="AQ2981" s="226"/>
    </row>
    <row r="2982" spans="26:43" ht="15">
      <c r="Z2982" s="230"/>
      <c r="AB2982" s="226"/>
      <c r="AG2982" s="226"/>
      <c r="AQ2982" s="226"/>
    </row>
    <row r="2983" spans="26:43" ht="15">
      <c r="Z2983" s="230"/>
      <c r="AB2983" s="226"/>
      <c r="AG2983" s="226"/>
      <c r="AQ2983" s="226"/>
    </row>
    <row r="2984" spans="26:43" ht="15">
      <c r="Z2984" s="230"/>
      <c r="AB2984" s="226"/>
      <c r="AG2984" s="226"/>
      <c r="AQ2984" s="226"/>
    </row>
    <row r="2985" spans="26:43" ht="15">
      <c r="Z2985" s="230"/>
      <c r="AB2985" s="226"/>
      <c r="AG2985" s="226"/>
      <c r="AQ2985" s="226"/>
    </row>
    <row r="2986" spans="26:43" ht="15">
      <c r="Z2986" s="230"/>
      <c r="AB2986" s="226"/>
      <c r="AG2986" s="226"/>
      <c r="AQ2986" s="226"/>
    </row>
    <row r="2987" spans="26:43" ht="15">
      <c r="Z2987" s="230"/>
      <c r="AB2987" s="226"/>
      <c r="AG2987" s="226"/>
      <c r="AQ2987" s="226"/>
    </row>
    <row r="2988" spans="26:43" ht="15">
      <c r="Z2988" s="230"/>
      <c r="AB2988" s="226"/>
      <c r="AG2988" s="226"/>
      <c r="AQ2988" s="226"/>
    </row>
    <row r="2989" spans="26:43" ht="15">
      <c r="Z2989" s="230"/>
      <c r="AB2989" s="226"/>
      <c r="AG2989" s="226"/>
      <c r="AQ2989" s="226"/>
    </row>
    <row r="2990" spans="26:43" ht="15">
      <c r="Z2990" s="230"/>
      <c r="AB2990" s="226"/>
      <c r="AG2990" s="226"/>
      <c r="AQ2990" s="226"/>
    </row>
    <row r="2991" spans="26:43" ht="15">
      <c r="Z2991" s="230"/>
      <c r="AB2991" s="226"/>
      <c r="AG2991" s="226"/>
      <c r="AQ2991" s="226"/>
    </row>
    <row r="2992" spans="26:43" ht="15">
      <c r="Z2992" s="230"/>
      <c r="AB2992" s="226"/>
      <c r="AG2992" s="226"/>
      <c r="AQ2992" s="226"/>
    </row>
    <row r="2993" spans="26:43" ht="15">
      <c r="Z2993" s="230"/>
      <c r="AB2993" s="226"/>
      <c r="AG2993" s="226"/>
      <c r="AQ2993" s="226"/>
    </row>
    <row r="2994" spans="26:43" ht="15">
      <c r="Z2994" s="230"/>
      <c r="AB2994" s="226"/>
      <c r="AG2994" s="226"/>
      <c r="AQ2994" s="226"/>
    </row>
    <row r="2995" spans="26:43" ht="15">
      <c r="Z2995" s="230"/>
      <c r="AB2995" s="226"/>
      <c r="AG2995" s="226"/>
      <c r="AQ2995" s="226"/>
    </row>
    <row r="2996" spans="26:43" ht="15">
      <c r="Z2996" s="230"/>
      <c r="AB2996" s="226"/>
      <c r="AG2996" s="226"/>
      <c r="AQ2996" s="226"/>
    </row>
    <row r="2997" spans="26:43" ht="15">
      <c r="Z2997" s="230"/>
      <c r="AB2997" s="226"/>
      <c r="AG2997" s="226"/>
      <c r="AQ2997" s="226"/>
    </row>
    <row r="2998" spans="26:43" ht="15">
      <c r="Z2998" s="230"/>
      <c r="AB2998" s="226"/>
      <c r="AG2998" s="226"/>
      <c r="AQ2998" s="226"/>
    </row>
    <row r="2999" spans="26:43" ht="15">
      <c r="Z2999" s="230"/>
      <c r="AB2999" s="226"/>
      <c r="AG2999" s="226"/>
      <c r="AQ2999" s="226"/>
    </row>
    <row r="3000" spans="26:43" ht="15">
      <c r="Z3000" s="230"/>
      <c r="AB3000" s="226"/>
      <c r="AG3000" s="226"/>
      <c r="AQ3000" s="226"/>
    </row>
    <row r="3001" spans="26:43" ht="15">
      <c r="Z3001" s="230"/>
      <c r="AB3001" s="226"/>
      <c r="AG3001" s="226"/>
      <c r="AQ3001" s="226"/>
    </row>
    <row r="3002" spans="26:43" ht="15">
      <c r="Z3002" s="230"/>
      <c r="AB3002" s="226"/>
      <c r="AG3002" s="226"/>
      <c r="AQ3002" s="226"/>
    </row>
    <row r="3003" spans="26:43" ht="15">
      <c r="Z3003" s="230"/>
      <c r="AB3003" s="226"/>
      <c r="AG3003" s="226"/>
      <c r="AQ3003" s="226"/>
    </row>
    <row r="3004" spans="26:43" ht="15">
      <c r="Z3004" s="230"/>
      <c r="AB3004" s="226"/>
      <c r="AG3004" s="226"/>
      <c r="AQ3004" s="226"/>
    </row>
    <row r="3005" spans="26:43" ht="15">
      <c r="Z3005" s="230"/>
      <c r="AB3005" s="226"/>
      <c r="AG3005" s="226"/>
      <c r="AQ3005" s="226"/>
    </row>
    <row r="3006" spans="26:43" ht="15">
      <c r="Z3006" s="230"/>
      <c r="AB3006" s="226"/>
      <c r="AG3006" s="226"/>
      <c r="AQ3006" s="226"/>
    </row>
    <row r="3007" spans="26:43" ht="15">
      <c r="Z3007" s="230"/>
      <c r="AB3007" s="226"/>
      <c r="AG3007" s="226"/>
      <c r="AQ3007" s="226"/>
    </row>
    <row r="3008" spans="26:43" ht="15">
      <c r="Z3008" s="230"/>
      <c r="AB3008" s="226"/>
      <c r="AG3008" s="226"/>
      <c r="AQ3008" s="226"/>
    </row>
    <row r="3009" spans="26:43" ht="15">
      <c r="Z3009" s="230"/>
      <c r="AB3009" s="226"/>
      <c r="AG3009" s="226"/>
      <c r="AQ3009" s="226"/>
    </row>
    <row r="3010" spans="26:43" ht="15">
      <c r="Z3010" s="230"/>
      <c r="AB3010" s="226"/>
      <c r="AG3010" s="226"/>
      <c r="AQ3010" s="226"/>
    </row>
    <row r="3011" spans="26:43" ht="15">
      <c r="Z3011" s="230"/>
      <c r="AB3011" s="226"/>
      <c r="AG3011" s="226"/>
      <c r="AQ3011" s="226"/>
    </row>
    <row r="3012" spans="26:43" ht="15">
      <c r="Z3012" s="230"/>
      <c r="AB3012" s="226"/>
      <c r="AG3012" s="226"/>
      <c r="AQ3012" s="226"/>
    </row>
    <row r="3013" spans="26:43" ht="15">
      <c r="Z3013" s="230"/>
      <c r="AB3013" s="226"/>
      <c r="AG3013" s="226"/>
      <c r="AQ3013" s="226"/>
    </row>
    <row r="3014" spans="26:43" ht="15">
      <c r="Z3014" s="230"/>
      <c r="AB3014" s="226"/>
      <c r="AG3014" s="226"/>
      <c r="AQ3014" s="226"/>
    </row>
    <row r="3015" spans="26:43" ht="15">
      <c r="Z3015" s="230"/>
      <c r="AB3015" s="226"/>
      <c r="AG3015" s="226"/>
      <c r="AQ3015" s="226"/>
    </row>
    <row r="3016" spans="26:43" ht="15">
      <c r="Z3016" s="230"/>
      <c r="AB3016" s="226"/>
      <c r="AG3016" s="226"/>
      <c r="AQ3016" s="226"/>
    </row>
    <row r="3017" spans="26:43" ht="15">
      <c r="Z3017" s="230"/>
      <c r="AB3017" s="226"/>
      <c r="AG3017" s="226"/>
      <c r="AQ3017" s="226"/>
    </row>
    <row r="3018" spans="26:43" ht="15">
      <c r="Z3018" s="230"/>
      <c r="AB3018" s="226"/>
      <c r="AG3018" s="226"/>
      <c r="AQ3018" s="226"/>
    </row>
    <row r="3019" spans="26:43" ht="15">
      <c r="Z3019" s="230"/>
      <c r="AB3019" s="226"/>
      <c r="AG3019" s="226"/>
      <c r="AQ3019" s="226"/>
    </row>
    <row r="3020" spans="26:43" ht="15">
      <c r="Z3020" s="230"/>
      <c r="AB3020" s="226"/>
      <c r="AG3020" s="226"/>
      <c r="AQ3020" s="226"/>
    </row>
    <row r="3021" spans="26:43" ht="15">
      <c r="Z3021" s="230"/>
      <c r="AB3021" s="226"/>
      <c r="AG3021" s="226"/>
      <c r="AQ3021" s="226"/>
    </row>
    <row r="3022" spans="26:43" ht="15">
      <c r="Z3022" s="230"/>
      <c r="AB3022" s="226"/>
      <c r="AG3022" s="226"/>
      <c r="AQ3022" s="226"/>
    </row>
    <row r="3023" spans="26:43" ht="15">
      <c r="Z3023" s="230"/>
      <c r="AB3023" s="226"/>
      <c r="AG3023" s="226"/>
      <c r="AQ3023" s="226"/>
    </row>
    <row r="3024" spans="26:43" ht="15">
      <c r="Z3024" s="230"/>
      <c r="AB3024" s="226"/>
      <c r="AG3024" s="226"/>
      <c r="AQ3024" s="226"/>
    </row>
    <row r="3025" spans="26:43" ht="15">
      <c r="Z3025" s="230"/>
      <c r="AB3025" s="226"/>
      <c r="AG3025" s="226"/>
      <c r="AQ3025" s="226"/>
    </row>
    <row r="3026" spans="26:43" ht="15">
      <c r="Z3026" s="230"/>
      <c r="AB3026" s="226"/>
      <c r="AG3026" s="226"/>
      <c r="AQ3026" s="226"/>
    </row>
    <row r="3027" spans="26:43" ht="15">
      <c r="Z3027" s="230"/>
      <c r="AB3027" s="226"/>
      <c r="AG3027" s="226"/>
      <c r="AQ3027" s="226"/>
    </row>
    <row r="3028" spans="26:43" ht="15">
      <c r="Z3028" s="230"/>
      <c r="AB3028" s="226"/>
      <c r="AG3028" s="226"/>
      <c r="AQ3028" s="226"/>
    </row>
    <row r="3029" spans="26:43" ht="15">
      <c r="Z3029" s="230"/>
      <c r="AB3029" s="226"/>
      <c r="AG3029" s="226"/>
      <c r="AQ3029" s="226"/>
    </row>
    <row r="3030" spans="26:43" ht="15">
      <c r="Z3030" s="230"/>
      <c r="AB3030" s="226"/>
      <c r="AG3030" s="226"/>
      <c r="AQ3030" s="226"/>
    </row>
    <row r="3031" spans="26:43" ht="15">
      <c r="Z3031" s="230"/>
      <c r="AB3031" s="226"/>
      <c r="AG3031" s="226"/>
      <c r="AQ3031" s="226"/>
    </row>
    <row r="3032" spans="26:43" ht="15">
      <c r="Z3032" s="230"/>
      <c r="AB3032" s="226"/>
      <c r="AG3032" s="226"/>
      <c r="AQ3032" s="226"/>
    </row>
    <row r="3033" spans="26:43" ht="15">
      <c r="Z3033" s="230"/>
      <c r="AB3033" s="226"/>
      <c r="AG3033" s="226"/>
      <c r="AQ3033" s="226"/>
    </row>
    <row r="3034" spans="26:43" ht="15">
      <c r="Z3034" s="230"/>
      <c r="AB3034" s="226"/>
      <c r="AG3034" s="226"/>
      <c r="AQ3034" s="226"/>
    </row>
    <row r="3035" spans="26:43" ht="15">
      <c r="Z3035" s="230"/>
      <c r="AB3035" s="226"/>
      <c r="AG3035" s="226"/>
      <c r="AQ3035" s="226"/>
    </row>
    <row r="3036" spans="26:43" ht="15">
      <c r="Z3036" s="230"/>
      <c r="AB3036" s="226"/>
      <c r="AG3036" s="226"/>
      <c r="AQ3036" s="226"/>
    </row>
    <row r="3037" spans="26:43" ht="15">
      <c r="Z3037" s="230"/>
      <c r="AB3037" s="226"/>
      <c r="AG3037" s="226"/>
      <c r="AQ3037" s="226"/>
    </row>
    <row r="3038" spans="26:43" ht="15">
      <c r="Z3038" s="230"/>
      <c r="AB3038" s="226"/>
      <c r="AG3038" s="226"/>
      <c r="AQ3038" s="226"/>
    </row>
    <row r="3039" spans="26:43" ht="15">
      <c r="Z3039" s="230"/>
      <c r="AB3039" s="226"/>
      <c r="AG3039" s="226"/>
      <c r="AQ3039" s="226"/>
    </row>
    <row r="3040" spans="26:43" ht="15">
      <c r="Z3040" s="230"/>
      <c r="AB3040" s="226"/>
      <c r="AG3040" s="226"/>
      <c r="AQ3040" s="226"/>
    </row>
    <row r="3041" spans="26:43" ht="15">
      <c r="Z3041" s="230"/>
      <c r="AB3041" s="226"/>
      <c r="AG3041" s="226"/>
      <c r="AQ3041" s="226"/>
    </row>
    <row r="3042" spans="26:43" ht="15">
      <c r="Z3042" s="230"/>
      <c r="AB3042" s="226"/>
      <c r="AG3042" s="226"/>
      <c r="AQ3042" s="226"/>
    </row>
    <row r="3043" spans="26:43" ht="15">
      <c r="Z3043" s="230"/>
      <c r="AB3043" s="226"/>
      <c r="AG3043" s="226"/>
      <c r="AQ3043" s="226"/>
    </row>
    <row r="3044" spans="26:43" ht="15">
      <c r="Z3044" s="230"/>
      <c r="AB3044" s="226"/>
      <c r="AG3044" s="226"/>
      <c r="AQ3044" s="226"/>
    </row>
    <row r="3045" spans="26:43" ht="15">
      <c r="Z3045" s="230"/>
      <c r="AB3045" s="226"/>
      <c r="AG3045" s="226"/>
      <c r="AQ3045" s="226"/>
    </row>
    <row r="3046" spans="26:43" ht="15">
      <c r="Z3046" s="230"/>
      <c r="AB3046" s="226"/>
      <c r="AG3046" s="226"/>
      <c r="AQ3046" s="226"/>
    </row>
    <row r="3047" spans="26:43" ht="15">
      <c r="Z3047" s="230"/>
      <c r="AB3047" s="226"/>
      <c r="AG3047" s="226"/>
      <c r="AQ3047" s="226"/>
    </row>
    <row r="3048" spans="26:43" ht="15">
      <c r="Z3048" s="230"/>
      <c r="AB3048" s="226"/>
      <c r="AG3048" s="226"/>
      <c r="AQ3048" s="226"/>
    </row>
    <row r="3049" spans="26:43" ht="15">
      <c r="Z3049" s="230"/>
      <c r="AB3049" s="226"/>
      <c r="AG3049" s="226"/>
      <c r="AQ3049" s="226"/>
    </row>
    <row r="3050" spans="26:43" ht="15">
      <c r="Z3050" s="230"/>
      <c r="AB3050" s="226"/>
      <c r="AG3050" s="226"/>
      <c r="AQ3050" s="226"/>
    </row>
    <row r="3051" spans="26:43" ht="15">
      <c r="Z3051" s="230"/>
      <c r="AB3051" s="226"/>
      <c r="AG3051" s="226"/>
      <c r="AQ3051" s="226"/>
    </row>
    <row r="3052" spans="26:43" ht="15">
      <c r="Z3052" s="230"/>
      <c r="AB3052" s="226"/>
      <c r="AG3052" s="226"/>
      <c r="AQ3052" s="226"/>
    </row>
    <row r="3053" spans="26:43" ht="15">
      <c r="Z3053" s="230"/>
      <c r="AB3053" s="226"/>
      <c r="AG3053" s="226"/>
      <c r="AQ3053" s="226"/>
    </row>
    <row r="3054" spans="26:43" ht="15">
      <c r="Z3054" s="230"/>
      <c r="AB3054" s="226"/>
      <c r="AG3054" s="226"/>
      <c r="AQ3054" s="226"/>
    </row>
    <row r="3055" spans="26:43" ht="15">
      <c r="Z3055" s="230"/>
      <c r="AB3055" s="226"/>
      <c r="AG3055" s="226"/>
      <c r="AQ3055" s="226"/>
    </row>
    <row r="3056" spans="26:43" ht="15">
      <c r="Z3056" s="230"/>
      <c r="AB3056" s="226"/>
      <c r="AG3056" s="226"/>
      <c r="AQ3056" s="226"/>
    </row>
    <row r="3057" spans="26:43" ht="15">
      <c r="Z3057" s="230"/>
      <c r="AB3057" s="226"/>
      <c r="AG3057" s="226"/>
      <c r="AQ3057" s="226"/>
    </row>
    <row r="3058" spans="26:43" ht="15">
      <c r="Z3058" s="230"/>
      <c r="AB3058" s="226"/>
      <c r="AG3058" s="226"/>
      <c r="AQ3058" s="226"/>
    </row>
    <row r="3059" spans="26:43" ht="15">
      <c r="Z3059" s="230"/>
      <c r="AB3059" s="226"/>
      <c r="AG3059" s="226"/>
      <c r="AQ3059" s="226"/>
    </row>
    <row r="3060" spans="26:43" ht="15">
      <c r="Z3060" s="230"/>
      <c r="AB3060" s="226"/>
      <c r="AG3060" s="226"/>
      <c r="AQ3060" s="226"/>
    </row>
    <row r="3061" spans="26:43" ht="15">
      <c r="Z3061" s="230"/>
      <c r="AB3061" s="226"/>
      <c r="AG3061" s="226"/>
      <c r="AQ3061" s="226"/>
    </row>
    <row r="3062" spans="26:43" ht="15">
      <c r="Z3062" s="230"/>
      <c r="AB3062" s="226"/>
      <c r="AG3062" s="226"/>
      <c r="AQ3062" s="226"/>
    </row>
    <row r="3063" spans="26:43" ht="15">
      <c r="Z3063" s="230"/>
      <c r="AB3063" s="226"/>
      <c r="AG3063" s="226"/>
      <c r="AQ3063" s="226"/>
    </row>
    <row r="3064" spans="26:43" ht="15">
      <c r="Z3064" s="230"/>
      <c r="AB3064" s="226"/>
      <c r="AG3064" s="226"/>
      <c r="AQ3064" s="226"/>
    </row>
    <row r="3065" spans="26:43" ht="15">
      <c r="Z3065" s="230"/>
      <c r="AB3065" s="226"/>
      <c r="AG3065" s="226"/>
      <c r="AQ3065" s="226"/>
    </row>
    <row r="3066" spans="26:43" ht="15">
      <c r="Z3066" s="230"/>
      <c r="AB3066" s="226"/>
      <c r="AG3066" s="226"/>
      <c r="AQ3066" s="226"/>
    </row>
    <row r="3067" spans="26:43" ht="15">
      <c r="Z3067" s="230"/>
      <c r="AB3067" s="226"/>
      <c r="AG3067" s="226"/>
      <c r="AQ3067" s="226"/>
    </row>
    <row r="3068" spans="26:43" ht="15">
      <c r="Z3068" s="230"/>
      <c r="AB3068" s="226"/>
      <c r="AG3068" s="226"/>
      <c r="AQ3068" s="226"/>
    </row>
    <row r="3069" spans="26:43" ht="15">
      <c r="Z3069" s="230"/>
      <c r="AB3069" s="226"/>
      <c r="AG3069" s="226"/>
      <c r="AQ3069" s="226"/>
    </row>
    <row r="3070" spans="26:43" ht="15">
      <c r="Z3070" s="230"/>
      <c r="AB3070" s="226"/>
      <c r="AG3070" s="226"/>
      <c r="AQ3070" s="226"/>
    </row>
    <row r="3071" spans="26:43" ht="15">
      <c r="Z3071" s="230"/>
      <c r="AB3071" s="226"/>
      <c r="AG3071" s="226"/>
      <c r="AQ3071" s="226"/>
    </row>
    <row r="3072" spans="26:43" ht="15">
      <c r="Z3072" s="230"/>
      <c r="AB3072" s="226"/>
      <c r="AG3072" s="226"/>
      <c r="AQ3072" s="226"/>
    </row>
    <row r="3073" spans="26:43" ht="15">
      <c r="Z3073" s="230"/>
      <c r="AB3073" s="226"/>
      <c r="AG3073" s="226"/>
      <c r="AQ3073" s="226"/>
    </row>
    <row r="3074" spans="26:43" ht="15">
      <c r="Z3074" s="230"/>
      <c r="AB3074" s="226"/>
      <c r="AG3074" s="226"/>
      <c r="AQ3074" s="226"/>
    </row>
    <row r="3075" spans="26:43" ht="15">
      <c r="Z3075" s="230"/>
      <c r="AB3075" s="226"/>
      <c r="AG3075" s="226"/>
      <c r="AQ3075" s="226"/>
    </row>
    <row r="3076" spans="26:43" ht="15">
      <c r="Z3076" s="230"/>
      <c r="AB3076" s="226"/>
      <c r="AG3076" s="226"/>
      <c r="AQ3076" s="226"/>
    </row>
    <row r="3077" spans="26:43" ht="15">
      <c r="Z3077" s="230"/>
      <c r="AB3077" s="226"/>
      <c r="AG3077" s="226"/>
      <c r="AQ3077" s="226"/>
    </row>
    <row r="3078" spans="26:43" ht="15">
      <c r="Z3078" s="230"/>
      <c r="AB3078" s="226"/>
      <c r="AG3078" s="226"/>
      <c r="AQ3078" s="226"/>
    </row>
    <row r="3079" spans="26:43" ht="15">
      <c r="Z3079" s="230"/>
      <c r="AB3079" s="226"/>
      <c r="AG3079" s="226"/>
      <c r="AQ3079" s="226"/>
    </row>
    <row r="3080" spans="26:43" ht="15">
      <c r="Z3080" s="230"/>
      <c r="AB3080" s="226"/>
      <c r="AG3080" s="226"/>
      <c r="AQ3080" s="226"/>
    </row>
    <row r="3081" spans="26:43" ht="15">
      <c r="Z3081" s="230"/>
      <c r="AB3081" s="226"/>
      <c r="AG3081" s="226"/>
      <c r="AQ3081" s="226"/>
    </row>
    <row r="3082" spans="26:43" ht="15">
      <c r="Z3082" s="230"/>
      <c r="AB3082" s="226"/>
      <c r="AG3082" s="226"/>
      <c r="AQ3082" s="226"/>
    </row>
    <row r="3083" spans="26:43" ht="15">
      <c r="Z3083" s="230"/>
      <c r="AB3083" s="226"/>
      <c r="AG3083" s="226"/>
      <c r="AQ3083" s="226"/>
    </row>
    <row r="3084" spans="26:43" ht="15">
      <c r="Z3084" s="230"/>
      <c r="AB3084" s="226"/>
      <c r="AG3084" s="226"/>
      <c r="AQ3084" s="226"/>
    </row>
    <row r="3085" spans="26:43" ht="15">
      <c r="Z3085" s="230"/>
      <c r="AB3085" s="226"/>
      <c r="AG3085" s="226"/>
      <c r="AQ3085" s="226"/>
    </row>
    <row r="3086" spans="26:43" ht="15">
      <c r="Z3086" s="230"/>
      <c r="AB3086" s="226"/>
      <c r="AG3086" s="226"/>
      <c r="AQ3086" s="226"/>
    </row>
    <row r="3087" spans="26:43" ht="15">
      <c r="Z3087" s="230"/>
      <c r="AB3087" s="226"/>
      <c r="AG3087" s="226"/>
      <c r="AQ3087" s="226"/>
    </row>
    <row r="3088" spans="26:43" ht="15">
      <c r="Z3088" s="230"/>
      <c r="AB3088" s="226"/>
      <c r="AG3088" s="226"/>
      <c r="AQ3088" s="226"/>
    </row>
    <row r="3089" spans="26:43" ht="15">
      <c r="Z3089" s="230"/>
      <c r="AB3089" s="226"/>
      <c r="AG3089" s="226"/>
      <c r="AQ3089" s="226"/>
    </row>
    <row r="3090" spans="26:43" ht="15">
      <c r="Z3090" s="230"/>
      <c r="AB3090" s="226"/>
      <c r="AG3090" s="226"/>
      <c r="AQ3090" s="226"/>
    </row>
    <row r="3091" spans="26:43" ht="15">
      <c r="Z3091" s="230"/>
      <c r="AB3091" s="226"/>
      <c r="AG3091" s="226"/>
      <c r="AQ3091" s="226"/>
    </row>
    <row r="3092" spans="26:43" ht="15">
      <c r="Z3092" s="230"/>
      <c r="AB3092" s="226"/>
      <c r="AG3092" s="226"/>
      <c r="AQ3092" s="226"/>
    </row>
    <row r="3093" spans="26:43" ht="15">
      <c r="Z3093" s="230"/>
      <c r="AB3093" s="226"/>
      <c r="AG3093" s="226"/>
      <c r="AQ3093" s="226"/>
    </row>
    <row r="3094" spans="26:43" ht="15">
      <c r="Z3094" s="230"/>
      <c r="AB3094" s="226"/>
      <c r="AG3094" s="226"/>
      <c r="AQ3094" s="226"/>
    </row>
    <row r="3095" spans="26:43" ht="15">
      <c r="Z3095" s="230"/>
      <c r="AB3095" s="226"/>
      <c r="AG3095" s="226"/>
      <c r="AQ3095" s="226"/>
    </row>
    <row r="3096" spans="26:43" ht="15">
      <c r="Z3096" s="230"/>
      <c r="AB3096" s="226"/>
      <c r="AG3096" s="226"/>
      <c r="AQ3096" s="226"/>
    </row>
    <row r="3097" spans="26:43" ht="15">
      <c r="Z3097" s="230"/>
      <c r="AB3097" s="226"/>
      <c r="AG3097" s="226"/>
      <c r="AQ3097" s="226"/>
    </row>
    <row r="3098" spans="26:43" ht="15">
      <c r="Z3098" s="230"/>
      <c r="AB3098" s="226"/>
      <c r="AG3098" s="226"/>
      <c r="AQ3098" s="226"/>
    </row>
    <row r="3099" spans="26:43" ht="15">
      <c r="Z3099" s="230"/>
      <c r="AB3099" s="226"/>
      <c r="AG3099" s="226"/>
      <c r="AQ3099" s="226"/>
    </row>
    <row r="3100" spans="26:43" ht="15">
      <c r="Z3100" s="230"/>
      <c r="AB3100" s="226"/>
      <c r="AG3100" s="226"/>
      <c r="AQ3100" s="226"/>
    </row>
    <row r="3101" spans="26:43" ht="15">
      <c r="Z3101" s="230"/>
      <c r="AB3101" s="226"/>
      <c r="AG3101" s="226"/>
      <c r="AQ3101" s="226"/>
    </row>
    <row r="3102" spans="26:43" ht="15">
      <c r="Z3102" s="230"/>
      <c r="AB3102" s="226"/>
      <c r="AG3102" s="226"/>
      <c r="AQ3102" s="226"/>
    </row>
    <row r="3103" spans="26:43" ht="15">
      <c r="Z3103" s="230"/>
      <c r="AB3103" s="226"/>
      <c r="AG3103" s="226"/>
      <c r="AQ3103" s="226"/>
    </row>
    <row r="3104" spans="26:43" ht="15">
      <c r="Z3104" s="230"/>
      <c r="AB3104" s="226"/>
      <c r="AG3104" s="226"/>
      <c r="AQ3104" s="226"/>
    </row>
    <row r="3105" spans="26:43" ht="15">
      <c r="Z3105" s="230"/>
      <c r="AB3105" s="226"/>
      <c r="AG3105" s="226"/>
      <c r="AQ3105" s="226"/>
    </row>
    <row r="3106" spans="26:43" ht="15">
      <c r="Z3106" s="230"/>
      <c r="AB3106" s="226"/>
      <c r="AG3106" s="226"/>
      <c r="AQ3106" s="226"/>
    </row>
    <row r="3107" spans="26:43" ht="15">
      <c r="Z3107" s="230"/>
      <c r="AB3107" s="226"/>
      <c r="AG3107" s="226"/>
      <c r="AQ3107" s="226"/>
    </row>
    <row r="3108" spans="26:43" ht="15">
      <c r="Z3108" s="230"/>
      <c r="AB3108" s="226"/>
      <c r="AG3108" s="226"/>
      <c r="AQ3108" s="226"/>
    </row>
    <row r="3109" spans="26:43" ht="15">
      <c r="Z3109" s="230"/>
      <c r="AB3109" s="226"/>
      <c r="AG3109" s="226"/>
      <c r="AQ3109" s="226"/>
    </row>
    <row r="3110" spans="26:43" ht="15">
      <c r="Z3110" s="230"/>
      <c r="AB3110" s="226"/>
      <c r="AG3110" s="226"/>
      <c r="AQ3110" s="226"/>
    </row>
    <row r="3111" spans="26:43" ht="15">
      <c r="Z3111" s="230"/>
      <c r="AB3111" s="226"/>
      <c r="AG3111" s="226"/>
      <c r="AQ3111" s="226"/>
    </row>
    <row r="3112" spans="26:43" ht="15">
      <c r="Z3112" s="230"/>
      <c r="AB3112" s="226"/>
      <c r="AG3112" s="226"/>
      <c r="AQ3112" s="226"/>
    </row>
    <row r="3113" spans="26:43" ht="15">
      <c r="Z3113" s="230"/>
      <c r="AB3113" s="226"/>
      <c r="AG3113" s="226"/>
      <c r="AQ3113" s="226"/>
    </row>
    <row r="3114" spans="26:43" ht="15">
      <c r="Z3114" s="230"/>
      <c r="AB3114" s="226"/>
      <c r="AG3114" s="226"/>
      <c r="AQ3114" s="226"/>
    </row>
    <row r="3115" spans="26:43" ht="15">
      <c r="Z3115" s="230"/>
      <c r="AB3115" s="226"/>
      <c r="AG3115" s="226"/>
      <c r="AQ3115" s="226"/>
    </row>
    <row r="3116" spans="26:43" ht="15">
      <c r="Z3116" s="230"/>
      <c r="AB3116" s="226"/>
      <c r="AG3116" s="226"/>
      <c r="AQ3116" s="226"/>
    </row>
    <row r="3117" spans="26:43" ht="15">
      <c r="Z3117" s="230"/>
      <c r="AB3117" s="226"/>
      <c r="AG3117" s="226"/>
      <c r="AQ3117" s="226"/>
    </row>
    <row r="3118" spans="26:43" ht="15">
      <c r="Z3118" s="230"/>
      <c r="AB3118" s="226"/>
      <c r="AG3118" s="226"/>
      <c r="AQ3118" s="226"/>
    </row>
    <row r="3119" spans="26:43" ht="15">
      <c r="Z3119" s="230"/>
      <c r="AB3119" s="226"/>
      <c r="AG3119" s="226"/>
      <c r="AQ3119" s="226"/>
    </row>
    <row r="3120" spans="26:43" ht="15">
      <c r="Z3120" s="230"/>
      <c r="AB3120" s="226"/>
      <c r="AG3120" s="226"/>
      <c r="AQ3120" s="226"/>
    </row>
    <row r="3121" spans="26:43" ht="15">
      <c r="Z3121" s="230"/>
      <c r="AB3121" s="226"/>
      <c r="AG3121" s="226"/>
      <c r="AQ3121" s="226"/>
    </row>
    <row r="3122" spans="26:43" ht="15">
      <c r="Z3122" s="230"/>
      <c r="AB3122" s="226"/>
      <c r="AG3122" s="226"/>
      <c r="AQ3122" s="226"/>
    </row>
    <row r="3123" spans="26:43" ht="15">
      <c r="Z3123" s="230"/>
      <c r="AB3123" s="226"/>
      <c r="AG3123" s="226"/>
      <c r="AQ3123" s="226"/>
    </row>
    <row r="3124" spans="26:43" ht="15">
      <c r="Z3124" s="230"/>
      <c r="AB3124" s="226"/>
      <c r="AG3124" s="226"/>
      <c r="AQ3124" s="226"/>
    </row>
    <row r="3125" spans="26:43" ht="15">
      <c r="Z3125" s="230"/>
      <c r="AB3125" s="226"/>
      <c r="AG3125" s="226"/>
      <c r="AQ3125" s="226"/>
    </row>
    <row r="3126" spans="26:43" ht="15">
      <c r="Z3126" s="230"/>
      <c r="AB3126" s="226"/>
      <c r="AG3126" s="226"/>
      <c r="AQ3126" s="226"/>
    </row>
    <row r="3127" spans="26:43" ht="15">
      <c r="Z3127" s="230"/>
      <c r="AB3127" s="226"/>
      <c r="AG3127" s="226"/>
      <c r="AQ3127" s="226"/>
    </row>
    <row r="3128" spans="26:43" ht="15">
      <c r="Z3128" s="230"/>
      <c r="AB3128" s="226"/>
      <c r="AG3128" s="226"/>
      <c r="AQ3128" s="226"/>
    </row>
    <row r="3129" spans="26:43" ht="15">
      <c r="Z3129" s="230"/>
      <c r="AB3129" s="226"/>
      <c r="AG3129" s="226"/>
      <c r="AQ3129" s="226"/>
    </row>
    <row r="3130" spans="26:43" ht="15">
      <c r="Z3130" s="230"/>
      <c r="AB3130" s="226"/>
      <c r="AG3130" s="226"/>
      <c r="AQ3130" s="226"/>
    </row>
    <row r="3131" spans="26:43" ht="15">
      <c r="Z3131" s="230"/>
      <c r="AB3131" s="226"/>
      <c r="AG3131" s="226"/>
      <c r="AQ3131" s="226"/>
    </row>
    <row r="3132" spans="26:43" ht="15">
      <c r="Z3132" s="230"/>
      <c r="AB3132" s="226"/>
      <c r="AG3132" s="226"/>
      <c r="AQ3132" s="226"/>
    </row>
    <row r="3133" spans="26:43" ht="15">
      <c r="Z3133" s="230"/>
      <c r="AB3133" s="226"/>
      <c r="AG3133" s="226"/>
      <c r="AQ3133" s="226"/>
    </row>
    <row r="3134" spans="26:43" ht="15">
      <c r="Z3134" s="230"/>
      <c r="AB3134" s="226"/>
      <c r="AG3134" s="226"/>
      <c r="AQ3134" s="226"/>
    </row>
    <row r="3135" spans="26:43" ht="15">
      <c r="Z3135" s="230"/>
      <c r="AB3135" s="226"/>
      <c r="AG3135" s="226"/>
      <c r="AQ3135" s="226"/>
    </row>
    <row r="3136" spans="26:43" ht="15">
      <c r="Z3136" s="230"/>
      <c r="AB3136" s="226"/>
      <c r="AG3136" s="226"/>
      <c r="AQ3136" s="226"/>
    </row>
    <row r="3137" spans="26:43" ht="15">
      <c r="Z3137" s="230"/>
      <c r="AB3137" s="226"/>
      <c r="AG3137" s="226"/>
      <c r="AQ3137" s="226"/>
    </row>
    <row r="3138" spans="26:43" ht="15">
      <c r="Z3138" s="230"/>
      <c r="AB3138" s="226"/>
      <c r="AG3138" s="226"/>
      <c r="AQ3138" s="226"/>
    </row>
    <row r="3139" spans="26:43" ht="15">
      <c r="Z3139" s="230"/>
      <c r="AB3139" s="226"/>
      <c r="AG3139" s="226"/>
      <c r="AQ3139" s="226"/>
    </row>
    <row r="3140" spans="26:43" ht="15">
      <c r="Z3140" s="230"/>
      <c r="AB3140" s="226"/>
      <c r="AG3140" s="226"/>
      <c r="AQ3140" s="226"/>
    </row>
    <row r="3141" spans="26:43" ht="15">
      <c r="Z3141" s="230"/>
      <c r="AB3141" s="226"/>
      <c r="AG3141" s="226"/>
      <c r="AQ3141" s="226"/>
    </row>
    <row r="3142" spans="26:43" ht="15">
      <c r="Z3142" s="230"/>
      <c r="AB3142" s="226"/>
      <c r="AG3142" s="226"/>
      <c r="AQ3142" s="226"/>
    </row>
    <row r="3143" spans="26:43" ht="15">
      <c r="Z3143" s="230"/>
      <c r="AB3143" s="226"/>
      <c r="AG3143" s="226"/>
      <c r="AQ3143" s="226"/>
    </row>
    <row r="3144" spans="26:43" ht="15">
      <c r="Z3144" s="230"/>
      <c r="AB3144" s="226"/>
      <c r="AG3144" s="226"/>
      <c r="AQ3144" s="226"/>
    </row>
    <row r="3145" spans="26:43" ht="15">
      <c r="Z3145" s="230"/>
      <c r="AB3145" s="226"/>
      <c r="AG3145" s="226"/>
      <c r="AQ3145" s="226"/>
    </row>
    <row r="3146" spans="26:43" ht="15">
      <c r="Z3146" s="230"/>
      <c r="AB3146" s="226"/>
      <c r="AG3146" s="226"/>
      <c r="AQ3146" s="226"/>
    </row>
    <row r="3147" spans="26:43" ht="15">
      <c r="Z3147" s="230"/>
      <c r="AB3147" s="226"/>
      <c r="AG3147" s="226"/>
      <c r="AQ3147" s="226"/>
    </row>
    <row r="3148" spans="26:43" ht="15">
      <c r="Z3148" s="230"/>
      <c r="AB3148" s="226"/>
      <c r="AG3148" s="226"/>
      <c r="AQ3148" s="226"/>
    </row>
    <row r="3149" spans="26:43" ht="15">
      <c r="Z3149" s="230"/>
      <c r="AB3149" s="226"/>
      <c r="AG3149" s="226"/>
      <c r="AQ3149" s="226"/>
    </row>
    <row r="3150" spans="26:43" ht="15">
      <c r="Z3150" s="230"/>
      <c r="AB3150" s="226"/>
      <c r="AG3150" s="226"/>
      <c r="AQ3150" s="226"/>
    </row>
    <row r="3151" spans="26:43" ht="15">
      <c r="Z3151" s="230"/>
      <c r="AB3151" s="226"/>
      <c r="AG3151" s="226"/>
      <c r="AQ3151" s="226"/>
    </row>
    <row r="3152" spans="26:43" ht="15">
      <c r="Z3152" s="230"/>
      <c r="AB3152" s="226"/>
      <c r="AG3152" s="226"/>
      <c r="AQ3152" s="226"/>
    </row>
    <row r="3153" spans="26:43" ht="15">
      <c r="Z3153" s="230"/>
      <c r="AB3153" s="226"/>
      <c r="AG3153" s="226"/>
      <c r="AQ3153" s="226"/>
    </row>
    <row r="3154" spans="26:43" ht="15">
      <c r="Z3154" s="230"/>
      <c r="AB3154" s="226"/>
      <c r="AG3154" s="226"/>
      <c r="AQ3154" s="226"/>
    </row>
    <row r="3155" spans="26:43" ht="15">
      <c r="Z3155" s="230"/>
      <c r="AB3155" s="226"/>
      <c r="AG3155" s="226"/>
      <c r="AQ3155" s="226"/>
    </row>
    <row r="3156" spans="26:43" ht="15">
      <c r="Z3156" s="230"/>
      <c r="AB3156" s="226"/>
      <c r="AG3156" s="226"/>
      <c r="AQ3156" s="226"/>
    </row>
    <row r="3157" spans="26:43" ht="15">
      <c r="Z3157" s="230"/>
      <c r="AB3157" s="226"/>
      <c r="AG3157" s="226"/>
      <c r="AQ3157" s="226"/>
    </row>
    <row r="3158" spans="26:43" ht="15">
      <c r="Z3158" s="230"/>
      <c r="AB3158" s="226"/>
      <c r="AG3158" s="226"/>
      <c r="AQ3158" s="226"/>
    </row>
    <row r="3159" spans="26:43" ht="15">
      <c r="Z3159" s="230"/>
      <c r="AB3159" s="226"/>
      <c r="AG3159" s="226"/>
      <c r="AQ3159" s="226"/>
    </row>
    <row r="3160" spans="26:43" ht="15">
      <c r="Z3160" s="230"/>
      <c r="AB3160" s="226"/>
      <c r="AG3160" s="226"/>
      <c r="AQ3160" s="226"/>
    </row>
    <row r="3161" spans="26:43" ht="15">
      <c r="Z3161" s="230"/>
      <c r="AB3161" s="226"/>
      <c r="AG3161" s="226"/>
      <c r="AQ3161" s="226"/>
    </row>
    <row r="3162" spans="26:43" ht="15">
      <c r="Z3162" s="230"/>
      <c r="AB3162" s="226"/>
      <c r="AG3162" s="226"/>
      <c r="AQ3162" s="226"/>
    </row>
    <row r="3163" spans="26:43" ht="15">
      <c r="Z3163" s="230"/>
      <c r="AB3163" s="226"/>
      <c r="AG3163" s="226"/>
      <c r="AQ3163" s="226"/>
    </row>
    <row r="3164" spans="26:43" ht="15">
      <c r="Z3164" s="230"/>
      <c r="AB3164" s="226"/>
      <c r="AG3164" s="226"/>
      <c r="AQ3164" s="226"/>
    </row>
    <row r="3165" spans="26:43" ht="15">
      <c r="Z3165" s="230"/>
      <c r="AB3165" s="226"/>
      <c r="AG3165" s="226"/>
      <c r="AQ3165" s="226"/>
    </row>
    <row r="3166" spans="26:43" ht="15">
      <c r="Z3166" s="230"/>
      <c r="AB3166" s="226"/>
      <c r="AG3166" s="226"/>
      <c r="AQ3166" s="226"/>
    </row>
    <row r="3167" spans="26:43" ht="15">
      <c r="Z3167" s="230"/>
      <c r="AB3167" s="226"/>
      <c r="AG3167" s="226"/>
      <c r="AQ3167" s="226"/>
    </row>
    <row r="3168" spans="26:43" ht="15">
      <c r="Z3168" s="230"/>
      <c r="AB3168" s="226"/>
      <c r="AG3168" s="226"/>
      <c r="AQ3168" s="226"/>
    </row>
    <row r="3169" spans="26:43" ht="15">
      <c r="Z3169" s="230"/>
      <c r="AB3169" s="226"/>
      <c r="AG3169" s="226"/>
      <c r="AQ3169" s="226"/>
    </row>
    <row r="3170" spans="26:43" ht="15">
      <c r="Z3170" s="230"/>
      <c r="AB3170" s="226"/>
      <c r="AG3170" s="226"/>
      <c r="AQ3170" s="226"/>
    </row>
    <row r="3171" spans="26:43" ht="15">
      <c r="Z3171" s="230"/>
      <c r="AB3171" s="226"/>
      <c r="AG3171" s="226"/>
      <c r="AQ3171" s="226"/>
    </row>
    <row r="3172" spans="26:43" ht="15">
      <c r="Z3172" s="230"/>
      <c r="AB3172" s="226"/>
      <c r="AG3172" s="226"/>
      <c r="AQ3172" s="226"/>
    </row>
    <row r="3173" spans="26:43" ht="15">
      <c r="Z3173" s="230"/>
      <c r="AB3173" s="226"/>
      <c r="AG3173" s="226"/>
      <c r="AQ3173" s="226"/>
    </row>
    <row r="3174" spans="26:43" ht="15">
      <c r="Z3174" s="230"/>
      <c r="AB3174" s="226"/>
      <c r="AG3174" s="226"/>
      <c r="AQ3174" s="226"/>
    </row>
    <row r="3175" spans="26:43" ht="15">
      <c r="Z3175" s="230"/>
      <c r="AB3175" s="226"/>
      <c r="AG3175" s="226"/>
      <c r="AQ3175" s="226"/>
    </row>
    <row r="3176" spans="26:43" ht="15">
      <c r="Z3176" s="230"/>
      <c r="AB3176" s="226"/>
      <c r="AG3176" s="226"/>
      <c r="AQ3176" s="226"/>
    </row>
    <row r="3177" spans="26:43" ht="15">
      <c r="Z3177" s="230"/>
      <c r="AB3177" s="226"/>
      <c r="AG3177" s="226"/>
      <c r="AQ3177" s="226"/>
    </row>
    <row r="3178" spans="26:43" ht="15">
      <c r="Z3178" s="230"/>
      <c r="AB3178" s="226"/>
      <c r="AG3178" s="226"/>
      <c r="AQ3178" s="226"/>
    </row>
    <row r="3179" spans="26:43" ht="15">
      <c r="Z3179" s="230"/>
      <c r="AB3179" s="226"/>
      <c r="AG3179" s="226"/>
      <c r="AQ3179" s="226"/>
    </row>
    <row r="3180" spans="26:43" ht="15">
      <c r="Z3180" s="230"/>
      <c r="AB3180" s="226"/>
      <c r="AG3180" s="226"/>
      <c r="AQ3180" s="226"/>
    </row>
    <row r="3181" spans="26:43" ht="15">
      <c r="Z3181" s="230"/>
      <c r="AB3181" s="226"/>
      <c r="AG3181" s="226"/>
      <c r="AQ3181" s="226"/>
    </row>
    <row r="3182" spans="26:43" ht="15">
      <c r="Z3182" s="230"/>
      <c r="AB3182" s="226"/>
      <c r="AG3182" s="226"/>
      <c r="AQ3182" s="226"/>
    </row>
    <row r="3183" spans="26:43" ht="15">
      <c r="Z3183" s="230"/>
      <c r="AB3183" s="226"/>
      <c r="AG3183" s="226"/>
      <c r="AQ3183" s="226"/>
    </row>
    <row r="3184" spans="26:43" ht="15">
      <c r="Z3184" s="230"/>
      <c r="AB3184" s="226"/>
      <c r="AG3184" s="226"/>
      <c r="AQ3184" s="226"/>
    </row>
    <row r="3185" spans="26:43" ht="15">
      <c r="Z3185" s="230"/>
      <c r="AB3185" s="226"/>
      <c r="AG3185" s="226"/>
      <c r="AQ3185" s="226"/>
    </row>
    <row r="3186" spans="26:43" ht="15">
      <c r="Z3186" s="230"/>
      <c r="AB3186" s="226"/>
      <c r="AG3186" s="226"/>
      <c r="AQ3186" s="226"/>
    </row>
    <row r="3187" spans="26:43" ht="15">
      <c r="Z3187" s="230"/>
      <c r="AB3187" s="226"/>
      <c r="AG3187" s="226"/>
      <c r="AQ3187" s="226"/>
    </row>
    <row r="3188" spans="26:43" ht="15">
      <c r="Z3188" s="230"/>
      <c r="AB3188" s="226"/>
      <c r="AG3188" s="226"/>
      <c r="AQ3188" s="226"/>
    </row>
    <row r="3189" spans="26:43" ht="15">
      <c r="Z3189" s="230"/>
      <c r="AB3189" s="226"/>
      <c r="AG3189" s="226"/>
      <c r="AQ3189" s="226"/>
    </row>
    <row r="3190" spans="26:43" ht="15">
      <c r="Z3190" s="230"/>
      <c r="AB3190" s="226"/>
      <c r="AG3190" s="226"/>
      <c r="AQ3190" s="226"/>
    </row>
    <row r="3191" spans="26:43" ht="15">
      <c r="Z3191" s="230"/>
      <c r="AB3191" s="226"/>
      <c r="AG3191" s="226"/>
      <c r="AQ3191" s="226"/>
    </row>
    <row r="3192" spans="26:43" ht="15">
      <c r="Z3192" s="230"/>
      <c r="AB3192" s="226"/>
      <c r="AG3192" s="226"/>
      <c r="AQ3192" s="226"/>
    </row>
    <row r="3193" spans="26:43" ht="15">
      <c r="Z3193" s="230"/>
      <c r="AB3193" s="226"/>
      <c r="AG3193" s="226"/>
      <c r="AQ3193" s="226"/>
    </row>
    <row r="3194" spans="26:43" ht="15">
      <c r="Z3194" s="230"/>
      <c r="AB3194" s="226"/>
      <c r="AG3194" s="226"/>
      <c r="AQ3194" s="226"/>
    </row>
    <row r="3195" spans="26:43" ht="15">
      <c r="Z3195" s="230"/>
      <c r="AB3195" s="226"/>
      <c r="AG3195" s="226"/>
      <c r="AQ3195" s="226"/>
    </row>
    <row r="3196" spans="26:43" ht="15">
      <c r="Z3196" s="230"/>
      <c r="AB3196" s="226"/>
      <c r="AG3196" s="226"/>
      <c r="AQ3196" s="226"/>
    </row>
    <row r="3197" spans="26:43" ht="15">
      <c r="Z3197" s="230"/>
      <c r="AB3197" s="226"/>
      <c r="AG3197" s="226"/>
      <c r="AQ3197" s="226"/>
    </row>
    <row r="3198" spans="26:43" ht="15">
      <c r="Z3198" s="230"/>
      <c r="AB3198" s="226"/>
      <c r="AG3198" s="226"/>
      <c r="AQ3198" s="226"/>
    </row>
    <row r="3199" spans="26:43" ht="15">
      <c r="Z3199" s="230"/>
      <c r="AB3199" s="226"/>
      <c r="AG3199" s="226"/>
      <c r="AQ3199" s="226"/>
    </row>
    <row r="3200" spans="26:43" ht="15">
      <c r="Z3200" s="230"/>
      <c r="AB3200" s="226"/>
      <c r="AG3200" s="226"/>
      <c r="AQ3200" s="226"/>
    </row>
    <row r="3201" spans="26:43" ht="15">
      <c r="Z3201" s="230"/>
      <c r="AB3201" s="226"/>
      <c r="AG3201" s="226"/>
      <c r="AQ3201" s="226"/>
    </row>
    <row r="3202" spans="26:43" ht="15">
      <c r="Z3202" s="230"/>
      <c r="AB3202" s="226"/>
      <c r="AG3202" s="226"/>
      <c r="AQ3202" s="226"/>
    </row>
    <row r="3203" spans="26:43" ht="15">
      <c r="Z3203" s="230"/>
      <c r="AB3203" s="226"/>
      <c r="AG3203" s="226"/>
      <c r="AQ3203" s="226"/>
    </row>
    <row r="3204" spans="26:43" ht="15">
      <c r="Z3204" s="230"/>
      <c r="AB3204" s="226"/>
      <c r="AG3204" s="226"/>
      <c r="AQ3204" s="226"/>
    </row>
    <row r="3205" spans="26:43" ht="15">
      <c r="Z3205" s="230"/>
      <c r="AB3205" s="226"/>
      <c r="AG3205" s="226"/>
      <c r="AQ3205" s="226"/>
    </row>
    <row r="3206" spans="26:43" ht="15">
      <c r="Z3206" s="230"/>
      <c r="AB3206" s="226"/>
      <c r="AG3206" s="226"/>
      <c r="AQ3206" s="226"/>
    </row>
    <row r="3207" spans="26:43" ht="15">
      <c r="Z3207" s="230"/>
      <c r="AB3207" s="226"/>
      <c r="AG3207" s="226"/>
      <c r="AQ3207" s="226"/>
    </row>
    <row r="3208" spans="26:43" ht="15">
      <c r="Z3208" s="230"/>
      <c r="AB3208" s="226"/>
      <c r="AG3208" s="226"/>
      <c r="AQ3208" s="226"/>
    </row>
    <row r="3209" spans="26:43" ht="15">
      <c r="Z3209" s="230"/>
      <c r="AB3209" s="226"/>
      <c r="AG3209" s="226"/>
      <c r="AQ3209" s="226"/>
    </row>
    <row r="3210" spans="26:43" ht="15">
      <c r="Z3210" s="230"/>
      <c r="AB3210" s="226"/>
      <c r="AG3210" s="226"/>
      <c r="AQ3210" s="226"/>
    </row>
    <row r="3211" spans="26:43" ht="15">
      <c r="Z3211" s="230"/>
      <c r="AB3211" s="226"/>
      <c r="AG3211" s="226"/>
      <c r="AQ3211" s="226"/>
    </row>
    <row r="3212" spans="26:43" ht="15">
      <c r="Z3212" s="230"/>
      <c r="AB3212" s="226"/>
      <c r="AG3212" s="226"/>
      <c r="AQ3212" s="226"/>
    </row>
    <row r="3213" spans="26:43" ht="15">
      <c r="Z3213" s="230"/>
      <c r="AB3213" s="226"/>
      <c r="AG3213" s="226"/>
      <c r="AQ3213" s="226"/>
    </row>
    <row r="3214" spans="26:43" ht="15">
      <c r="Z3214" s="230"/>
      <c r="AB3214" s="226"/>
      <c r="AG3214" s="226"/>
      <c r="AQ3214" s="226"/>
    </row>
    <row r="3215" spans="26:43" ht="15">
      <c r="Z3215" s="230"/>
      <c r="AB3215" s="226"/>
      <c r="AG3215" s="226"/>
      <c r="AQ3215" s="226"/>
    </row>
    <row r="3216" spans="26:43" ht="15">
      <c r="Z3216" s="230"/>
      <c r="AB3216" s="226"/>
      <c r="AG3216" s="226"/>
      <c r="AQ3216" s="226"/>
    </row>
    <row r="3217" spans="26:43" ht="15">
      <c r="Z3217" s="230"/>
      <c r="AB3217" s="226"/>
      <c r="AG3217" s="226"/>
      <c r="AQ3217" s="226"/>
    </row>
    <row r="3218" spans="26:43" ht="15">
      <c r="Z3218" s="230"/>
      <c r="AB3218" s="226"/>
      <c r="AG3218" s="226"/>
      <c r="AQ3218" s="226"/>
    </row>
    <row r="3219" spans="26:43" ht="15">
      <c r="Z3219" s="230"/>
      <c r="AB3219" s="226"/>
      <c r="AG3219" s="226"/>
      <c r="AQ3219" s="226"/>
    </row>
    <row r="3220" spans="26:43" ht="15">
      <c r="Z3220" s="230"/>
      <c r="AB3220" s="226"/>
      <c r="AG3220" s="226"/>
      <c r="AQ3220" s="226"/>
    </row>
    <row r="3221" spans="26:43" ht="15">
      <c r="Z3221" s="230"/>
      <c r="AB3221" s="226"/>
      <c r="AG3221" s="226"/>
      <c r="AQ3221" s="226"/>
    </row>
    <row r="3222" spans="26:43" ht="15">
      <c r="Z3222" s="230"/>
      <c r="AB3222" s="226"/>
      <c r="AG3222" s="226"/>
      <c r="AQ3222" s="226"/>
    </row>
    <row r="3223" spans="26:43" ht="15">
      <c r="Z3223" s="230"/>
      <c r="AB3223" s="226"/>
      <c r="AG3223" s="226"/>
      <c r="AQ3223" s="226"/>
    </row>
    <row r="3224" spans="26:43" ht="15">
      <c r="Z3224" s="230"/>
      <c r="AB3224" s="226"/>
      <c r="AG3224" s="226"/>
      <c r="AQ3224" s="226"/>
    </row>
    <row r="3225" spans="26:43" ht="15">
      <c r="Z3225" s="230"/>
      <c r="AB3225" s="226"/>
      <c r="AG3225" s="226"/>
      <c r="AQ3225" s="226"/>
    </row>
    <row r="3226" spans="26:43" ht="15">
      <c r="Z3226" s="230"/>
      <c r="AB3226" s="226"/>
      <c r="AG3226" s="226"/>
      <c r="AQ3226" s="226"/>
    </row>
    <row r="3227" spans="26:43" ht="15">
      <c r="Z3227" s="230"/>
      <c r="AB3227" s="226"/>
      <c r="AG3227" s="226"/>
      <c r="AQ3227" s="226"/>
    </row>
    <row r="3228" spans="26:43" ht="15">
      <c r="Z3228" s="230"/>
      <c r="AB3228" s="226"/>
      <c r="AG3228" s="226"/>
      <c r="AQ3228" s="226"/>
    </row>
    <row r="3229" spans="26:43" ht="15">
      <c r="Z3229" s="230"/>
      <c r="AB3229" s="226"/>
      <c r="AG3229" s="226"/>
      <c r="AQ3229" s="226"/>
    </row>
    <row r="3230" spans="26:43" ht="15">
      <c r="Z3230" s="230"/>
      <c r="AB3230" s="226"/>
      <c r="AG3230" s="226"/>
      <c r="AQ3230" s="226"/>
    </row>
    <row r="3231" spans="26:43" ht="15">
      <c r="Z3231" s="230"/>
      <c r="AB3231" s="226"/>
      <c r="AG3231" s="226"/>
      <c r="AQ3231" s="226"/>
    </row>
    <row r="3232" spans="26:43" ht="15">
      <c r="Z3232" s="230"/>
      <c r="AB3232" s="226"/>
      <c r="AG3232" s="226"/>
      <c r="AQ3232" s="226"/>
    </row>
    <row r="3233" spans="26:43" ht="15">
      <c r="Z3233" s="230"/>
      <c r="AB3233" s="226"/>
      <c r="AG3233" s="226"/>
      <c r="AQ3233" s="226"/>
    </row>
    <row r="3234" spans="26:43" ht="15">
      <c r="Z3234" s="230"/>
      <c r="AB3234" s="226"/>
      <c r="AG3234" s="226"/>
      <c r="AQ3234" s="226"/>
    </row>
    <row r="3235" spans="26:43" ht="15">
      <c r="Z3235" s="230"/>
      <c r="AB3235" s="226"/>
      <c r="AG3235" s="226"/>
      <c r="AQ3235" s="226"/>
    </row>
    <row r="3236" spans="26:43" ht="15">
      <c r="Z3236" s="230"/>
      <c r="AB3236" s="226"/>
      <c r="AG3236" s="226"/>
      <c r="AQ3236" s="226"/>
    </row>
    <row r="3237" spans="26:43" ht="15">
      <c r="Z3237" s="230"/>
      <c r="AB3237" s="226"/>
      <c r="AG3237" s="226"/>
      <c r="AQ3237" s="226"/>
    </row>
    <row r="3238" spans="26:43" ht="15">
      <c r="Z3238" s="230"/>
      <c r="AB3238" s="226"/>
      <c r="AG3238" s="226"/>
      <c r="AQ3238" s="226"/>
    </row>
    <row r="3239" spans="26:43" ht="15">
      <c r="Z3239" s="230"/>
      <c r="AB3239" s="226"/>
      <c r="AG3239" s="226"/>
      <c r="AQ3239" s="226"/>
    </row>
    <row r="3240" spans="26:43" ht="15">
      <c r="Z3240" s="230"/>
      <c r="AB3240" s="226"/>
      <c r="AG3240" s="226"/>
      <c r="AQ3240" s="226"/>
    </row>
    <row r="3241" spans="26:43" ht="15">
      <c r="Z3241" s="230"/>
      <c r="AB3241" s="226"/>
      <c r="AG3241" s="226"/>
      <c r="AQ3241" s="226"/>
    </row>
    <row r="3242" spans="26:43" ht="15">
      <c r="Z3242" s="230"/>
      <c r="AB3242" s="226"/>
      <c r="AG3242" s="226"/>
      <c r="AQ3242" s="226"/>
    </row>
    <row r="3243" spans="26:43" ht="15">
      <c r="Z3243" s="230"/>
      <c r="AB3243" s="226"/>
      <c r="AG3243" s="226"/>
      <c r="AQ3243" s="226"/>
    </row>
    <row r="3244" spans="26:43" ht="15">
      <c r="Z3244" s="230"/>
      <c r="AB3244" s="226"/>
      <c r="AG3244" s="226"/>
      <c r="AQ3244" s="226"/>
    </row>
    <row r="3245" spans="26:43" ht="15">
      <c r="Z3245" s="230"/>
      <c r="AB3245" s="226"/>
      <c r="AG3245" s="226"/>
      <c r="AQ3245" s="226"/>
    </row>
    <row r="3246" spans="26:43" ht="15">
      <c r="Z3246" s="230"/>
      <c r="AB3246" s="226"/>
      <c r="AG3246" s="226"/>
      <c r="AQ3246" s="226"/>
    </row>
    <row r="3247" spans="26:43" ht="15">
      <c r="Z3247" s="230"/>
      <c r="AB3247" s="226"/>
      <c r="AG3247" s="226"/>
      <c r="AQ3247" s="226"/>
    </row>
    <row r="3248" spans="26:43" ht="15">
      <c r="Z3248" s="230"/>
      <c r="AB3248" s="226"/>
      <c r="AG3248" s="226"/>
      <c r="AQ3248" s="226"/>
    </row>
    <row r="3249" spans="26:43" ht="15">
      <c r="Z3249" s="230"/>
      <c r="AB3249" s="226"/>
      <c r="AG3249" s="226"/>
      <c r="AQ3249" s="226"/>
    </row>
    <row r="3250" spans="26:43" ht="15">
      <c r="Z3250" s="230"/>
      <c r="AB3250" s="226"/>
      <c r="AG3250" s="226"/>
      <c r="AQ3250" s="226"/>
    </row>
    <row r="3251" spans="26:43" ht="15">
      <c r="Z3251" s="230"/>
      <c r="AB3251" s="226"/>
      <c r="AG3251" s="226"/>
      <c r="AQ3251" s="226"/>
    </row>
    <row r="3252" spans="26:43" ht="15">
      <c r="Z3252" s="230"/>
      <c r="AB3252" s="226"/>
      <c r="AG3252" s="226"/>
      <c r="AQ3252" s="226"/>
    </row>
    <row r="3253" spans="26:43" ht="15">
      <c r="Z3253" s="230"/>
      <c r="AB3253" s="226"/>
      <c r="AG3253" s="226"/>
      <c r="AQ3253" s="226"/>
    </row>
    <row r="3254" spans="26:43" ht="15">
      <c r="Z3254" s="230"/>
      <c r="AB3254" s="226"/>
      <c r="AG3254" s="226"/>
      <c r="AQ3254" s="226"/>
    </row>
    <row r="3255" spans="26:43" ht="15">
      <c r="Z3255" s="230"/>
      <c r="AB3255" s="226"/>
      <c r="AG3255" s="226"/>
      <c r="AQ3255" s="226"/>
    </row>
    <row r="3256" spans="26:43" ht="15">
      <c r="Z3256" s="230"/>
      <c r="AB3256" s="226"/>
      <c r="AG3256" s="226"/>
      <c r="AQ3256" s="226"/>
    </row>
    <row r="3257" spans="26:43" ht="15">
      <c r="Z3257" s="230"/>
      <c r="AB3257" s="226"/>
      <c r="AG3257" s="226"/>
      <c r="AQ3257" s="226"/>
    </row>
    <row r="3258" spans="26:43" ht="15">
      <c r="Z3258" s="230"/>
      <c r="AB3258" s="226"/>
      <c r="AG3258" s="226"/>
      <c r="AQ3258" s="226"/>
    </row>
    <row r="3259" spans="26:43" ht="15">
      <c r="Z3259" s="230"/>
      <c r="AB3259" s="226"/>
      <c r="AG3259" s="226"/>
      <c r="AQ3259" s="226"/>
    </row>
    <row r="3260" spans="26:43" ht="15">
      <c r="Z3260" s="230"/>
      <c r="AB3260" s="226"/>
      <c r="AG3260" s="226"/>
      <c r="AQ3260" s="226"/>
    </row>
    <row r="3261" spans="26:43" ht="15">
      <c r="Z3261" s="230"/>
      <c r="AB3261" s="226"/>
      <c r="AG3261" s="226"/>
      <c r="AQ3261" s="226"/>
    </row>
    <row r="3262" spans="26:43" ht="15">
      <c r="Z3262" s="230"/>
      <c r="AB3262" s="226"/>
      <c r="AG3262" s="226"/>
      <c r="AQ3262" s="226"/>
    </row>
    <row r="3263" spans="26:43" ht="15">
      <c r="Z3263" s="230"/>
      <c r="AB3263" s="226"/>
      <c r="AG3263" s="226"/>
      <c r="AQ3263" s="226"/>
    </row>
    <row r="3264" spans="26:43" ht="15">
      <c r="Z3264" s="230"/>
      <c r="AB3264" s="226"/>
      <c r="AG3264" s="226"/>
      <c r="AQ3264" s="226"/>
    </row>
    <row r="3265" spans="26:43" ht="15">
      <c r="Z3265" s="230"/>
      <c r="AB3265" s="226"/>
      <c r="AG3265" s="226"/>
      <c r="AQ3265" s="226"/>
    </row>
    <row r="3266" spans="26:43" ht="15">
      <c r="Z3266" s="230"/>
      <c r="AB3266" s="226"/>
      <c r="AG3266" s="226"/>
      <c r="AQ3266" s="226"/>
    </row>
    <row r="3267" spans="26:43" ht="15">
      <c r="Z3267" s="230"/>
      <c r="AB3267" s="226"/>
      <c r="AG3267" s="226"/>
      <c r="AQ3267" s="226"/>
    </row>
    <row r="3268" spans="26:43" ht="15">
      <c r="Z3268" s="230"/>
      <c r="AB3268" s="226"/>
      <c r="AG3268" s="226"/>
      <c r="AQ3268" s="226"/>
    </row>
    <row r="3269" spans="26:43" ht="15">
      <c r="Z3269" s="230"/>
      <c r="AB3269" s="226"/>
      <c r="AG3269" s="226"/>
      <c r="AQ3269" s="226"/>
    </row>
    <row r="3270" spans="26:43" ht="15">
      <c r="Z3270" s="230"/>
      <c r="AB3270" s="226"/>
      <c r="AG3270" s="226"/>
      <c r="AQ3270" s="226"/>
    </row>
    <row r="3271" spans="26:43" ht="15">
      <c r="Z3271" s="230"/>
      <c r="AB3271" s="226"/>
      <c r="AG3271" s="226"/>
      <c r="AQ3271" s="226"/>
    </row>
    <row r="3272" spans="26:43" ht="15">
      <c r="Z3272" s="230"/>
      <c r="AB3272" s="226"/>
      <c r="AG3272" s="226"/>
      <c r="AQ3272" s="226"/>
    </row>
    <row r="3273" spans="26:43" ht="15">
      <c r="Z3273" s="230"/>
      <c r="AB3273" s="226"/>
      <c r="AG3273" s="226"/>
      <c r="AQ3273" s="226"/>
    </row>
    <row r="3274" spans="26:43" ht="15">
      <c r="Z3274" s="230"/>
      <c r="AB3274" s="226"/>
      <c r="AG3274" s="226"/>
      <c r="AQ3274" s="226"/>
    </row>
    <row r="3275" spans="26:43" ht="15">
      <c r="Z3275" s="230"/>
      <c r="AB3275" s="226"/>
      <c r="AG3275" s="226"/>
      <c r="AQ3275" s="226"/>
    </row>
    <row r="3276" spans="26:43" ht="15">
      <c r="Z3276" s="230"/>
      <c r="AB3276" s="226"/>
      <c r="AG3276" s="226"/>
      <c r="AQ3276" s="226"/>
    </row>
    <row r="3277" spans="26:43" ht="15">
      <c r="Z3277" s="230"/>
      <c r="AB3277" s="226"/>
      <c r="AG3277" s="226"/>
      <c r="AQ3277" s="226"/>
    </row>
    <row r="3278" spans="26:43" ht="15">
      <c r="Z3278" s="230"/>
      <c r="AB3278" s="226"/>
      <c r="AG3278" s="226"/>
      <c r="AQ3278" s="226"/>
    </row>
    <row r="3279" spans="26:43" ht="15">
      <c r="Z3279" s="230"/>
      <c r="AB3279" s="226"/>
      <c r="AG3279" s="226"/>
      <c r="AQ3279" s="226"/>
    </row>
    <row r="3280" spans="26:43" ht="15">
      <c r="Z3280" s="230"/>
      <c r="AB3280" s="226"/>
      <c r="AG3280" s="226"/>
      <c r="AQ3280" s="226"/>
    </row>
    <row r="3281" spans="26:43" ht="15">
      <c r="Z3281" s="230"/>
      <c r="AB3281" s="226"/>
      <c r="AG3281" s="226"/>
      <c r="AQ3281" s="226"/>
    </row>
    <row r="3282" spans="26:43" ht="15">
      <c r="Z3282" s="230"/>
      <c r="AB3282" s="226"/>
      <c r="AG3282" s="226"/>
      <c r="AQ3282" s="226"/>
    </row>
    <row r="3283" spans="26:43" ht="15">
      <c r="Z3283" s="230"/>
      <c r="AB3283" s="226"/>
      <c r="AG3283" s="226"/>
      <c r="AQ3283" s="226"/>
    </row>
    <row r="3284" spans="26:43" ht="15">
      <c r="Z3284" s="230"/>
      <c r="AB3284" s="226"/>
      <c r="AG3284" s="226"/>
      <c r="AQ3284" s="226"/>
    </row>
    <row r="3285" spans="26:43" ht="15">
      <c r="Z3285" s="230"/>
      <c r="AB3285" s="226"/>
      <c r="AG3285" s="226"/>
      <c r="AQ3285" s="226"/>
    </row>
    <row r="3286" spans="26:43" ht="15">
      <c r="Z3286" s="230"/>
      <c r="AB3286" s="226"/>
      <c r="AG3286" s="226"/>
      <c r="AQ3286" s="226"/>
    </row>
    <row r="3287" spans="26:43" ht="15">
      <c r="Z3287" s="230"/>
      <c r="AB3287" s="226"/>
      <c r="AG3287" s="226"/>
      <c r="AQ3287" s="226"/>
    </row>
    <row r="3288" spans="26:43" ht="15">
      <c r="Z3288" s="230"/>
      <c r="AB3288" s="226"/>
      <c r="AG3288" s="226"/>
      <c r="AQ3288" s="226"/>
    </row>
    <row r="3289" spans="26:43" ht="15">
      <c r="Z3289" s="230"/>
      <c r="AB3289" s="226"/>
      <c r="AG3289" s="226"/>
      <c r="AQ3289" s="226"/>
    </row>
    <row r="3290" spans="26:43" ht="15">
      <c r="Z3290" s="230"/>
      <c r="AB3290" s="226"/>
      <c r="AG3290" s="226"/>
      <c r="AQ3290" s="226"/>
    </row>
    <row r="3291" spans="26:43" ht="15">
      <c r="Z3291" s="230"/>
      <c r="AB3291" s="226"/>
      <c r="AG3291" s="226"/>
      <c r="AQ3291" s="226"/>
    </row>
    <row r="3292" spans="26:43" ht="15">
      <c r="Z3292" s="230"/>
      <c r="AB3292" s="226"/>
      <c r="AG3292" s="226"/>
      <c r="AQ3292" s="226"/>
    </row>
    <row r="3293" spans="26:43" ht="15">
      <c r="Z3293" s="230"/>
      <c r="AB3293" s="226"/>
      <c r="AG3293" s="226"/>
      <c r="AQ3293" s="226"/>
    </row>
    <row r="3294" spans="26:43" ht="15">
      <c r="Z3294" s="230"/>
      <c r="AB3294" s="226"/>
      <c r="AG3294" s="226"/>
      <c r="AQ3294" s="226"/>
    </row>
    <row r="3295" spans="26:43" ht="15">
      <c r="Z3295" s="230"/>
      <c r="AB3295" s="226"/>
      <c r="AG3295" s="226"/>
      <c r="AQ3295" s="226"/>
    </row>
    <row r="3296" spans="26:43" ht="15">
      <c r="Z3296" s="230"/>
      <c r="AB3296" s="226"/>
      <c r="AG3296" s="226"/>
      <c r="AQ3296" s="226"/>
    </row>
    <row r="3297" spans="26:43" ht="15">
      <c r="Z3297" s="230"/>
      <c r="AB3297" s="226"/>
      <c r="AG3297" s="226"/>
      <c r="AQ3297" s="226"/>
    </row>
    <row r="3298" spans="26:43" ht="15">
      <c r="Z3298" s="230"/>
      <c r="AB3298" s="226"/>
      <c r="AG3298" s="226"/>
      <c r="AQ3298" s="226"/>
    </row>
    <row r="3299" spans="26:43" ht="15">
      <c r="Z3299" s="230"/>
      <c r="AB3299" s="226"/>
      <c r="AG3299" s="226"/>
      <c r="AQ3299" s="226"/>
    </row>
    <row r="3300" spans="26:43" ht="15">
      <c r="Z3300" s="230"/>
      <c r="AB3300" s="226"/>
      <c r="AG3300" s="226"/>
      <c r="AQ3300" s="226"/>
    </row>
    <row r="3301" spans="26:43" ht="15">
      <c r="Z3301" s="230"/>
      <c r="AB3301" s="226"/>
      <c r="AG3301" s="226"/>
      <c r="AQ3301" s="226"/>
    </row>
    <row r="3302" spans="26:43" ht="15">
      <c r="Z3302" s="230"/>
      <c r="AB3302" s="226"/>
      <c r="AG3302" s="226"/>
      <c r="AQ3302" s="226"/>
    </row>
    <row r="3303" spans="26:43" ht="15">
      <c r="Z3303" s="230"/>
      <c r="AB3303" s="226"/>
      <c r="AG3303" s="226"/>
      <c r="AQ3303" s="226"/>
    </row>
    <row r="3304" spans="26:43" ht="15">
      <c r="Z3304" s="230"/>
      <c r="AB3304" s="226"/>
      <c r="AG3304" s="226"/>
      <c r="AQ3304" s="226"/>
    </row>
    <row r="3305" spans="26:43" ht="15">
      <c r="Z3305" s="230"/>
      <c r="AB3305" s="226"/>
      <c r="AG3305" s="226"/>
      <c r="AQ3305" s="226"/>
    </row>
    <row r="3306" spans="26:43" ht="15">
      <c r="Z3306" s="230"/>
      <c r="AB3306" s="226"/>
      <c r="AG3306" s="226"/>
      <c r="AQ3306" s="226"/>
    </row>
    <row r="3307" spans="26:43" ht="15">
      <c r="Z3307" s="230"/>
      <c r="AB3307" s="226"/>
      <c r="AG3307" s="226"/>
      <c r="AQ3307" s="226"/>
    </row>
    <row r="3308" spans="26:43" ht="15">
      <c r="Z3308" s="230"/>
      <c r="AB3308" s="226"/>
      <c r="AG3308" s="226"/>
      <c r="AQ3308" s="226"/>
    </row>
    <row r="3309" spans="26:43" ht="15">
      <c r="Z3309" s="230"/>
      <c r="AB3309" s="226"/>
      <c r="AG3309" s="226"/>
      <c r="AQ3309" s="226"/>
    </row>
    <row r="3310" spans="26:43" ht="15">
      <c r="Z3310" s="230"/>
      <c r="AB3310" s="226"/>
      <c r="AG3310" s="226"/>
      <c r="AQ3310" s="226"/>
    </row>
    <row r="3311" spans="26:43" ht="15">
      <c r="Z3311" s="230"/>
      <c r="AB3311" s="226"/>
      <c r="AG3311" s="226"/>
      <c r="AQ3311" s="226"/>
    </row>
    <row r="3312" spans="26:43" ht="15">
      <c r="Z3312" s="230"/>
      <c r="AB3312" s="226"/>
      <c r="AG3312" s="226"/>
      <c r="AQ3312" s="226"/>
    </row>
    <row r="3313" spans="26:43" ht="15">
      <c r="Z3313" s="230"/>
      <c r="AB3313" s="226"/>
      <c r="AG3313" s="226"/>
      <c r="AQ3313" s="226"/>
    </row>
    <row r="3314" spans="26:43" ht="15">
      <c r="Z3314" s="230"/>
      <c r="AB3314" s="226"/>
      <c r="AG3314" s="226"/>
      <c r="AQ3314" s="226"/>
    </row>
    <row r="3315" spans="26:43" ht="15">
      <c r="Z3315" s="230"/>
      <c r="AB3315" s="226"/>
      <c r="AG3315" s="226"/>
      <c r="AQ3315" s="226"/>
    </row>
    <row r="3316" spans="26:43" ht="15">
      <c r="Z3316" s="230"/>
      <c r="AB3316" s="226"/>
      <c r="AG3316" s="226"/>
      <c r="AQ3316" s="226"/>
    </row>
    <row r="3317" spans="26:43" ht="15">
      <c r="Z3317" s="230"/>
      <c r="AB3317" s="226"/>
      <c r="AG3317" s="226"/>
      <c r="AQ3317" s="226"/>
    </row>
    <row r="3318" spans="26:43" ht="15">
      <c r="Z3318" s="230"/>
      <c r="AB3318" s="226"/>
      <c r="AG3318" s="226"/>
      <c r="AQ3318" s="226"/>
    </row>
    <row r="3319" spans="26:43" ht="15">
      <c r="Z3319" s="230"/>
      <c r="AB3319" s="226"/>
      <c r="AG3319" s="226"/>
      <c r="AQ3319" s="226"/>
    </row>
    <row r="3320" spans="26:43" ht="15">
      <c r="Z3320" s="230"/>
      <c r="AB3320" s="226"/>
      <c r="AG3320" s="226"/>
      <c r="AQ3320" s="226"/>
    </row>
    <row r="3321" spans="26:43" ht="15">
      <c r="Z3321" s="230"/>
      <c r="AB3321" s="226"/>
      <c r="AG3321" s="226"/>
      <c r="AQ3321" s="226"/>
    </row>
    <row r="3322" spans="26:43" ht="15">
      <c r="Z3322" s="230"/>
      <c r="AB3322" s="226"/>
      <c r="AG3322" s="226"/>
      <c r="AQ3322" s="226"/>
    </row>
    <row r="3323" spans="26:43" ht="15">
      <c r="Z3323" s="230"/>
      <c r="AB3323" s="226"/>
      <c r="AG3323" s="226"/>
      <c r="AQ3323" s="226"/>
    </row>
    <row r="3324" spans="26:43" ht="15">
      <c r="Z3324" s="230"/>
      <c r="AB3324" s="226"/>
      <c r="AG3324" s="226"/>
      <c r="AQ3324" s="226"/>
    </row>
    <row r="3325" spans="26:43" ht="15">
      <c r="Z3325" s="230"/>
      <c r="AB3325" s="226"/>
      <c r="AG3325" s="226"/>
      <c r="AQ3325" s="226"/>
    </row>
    <row r="3326" spans="26:43" ht="15">
      <c r="Z3326" s="230"/>
      <c r="AB3326" s="226"/>
      <c r="AG3326" s="226"/>
      <c r="AQ3326" s="226"/>
    </row>
    <row r="3327" spans="26:43" ht="15">
      <c r="Z3327" s="230"/>
      <c r="AB3327" s="226"/>
      <c r="AG3327" s="226"/>
      <c r="AQ3327" s="226"/>
    </row>
    <row r="3328" spans="26:43" ht="15">
      <c r="Z3328" s="230"/>
      <c r="AB3328" s="226"/>
      <c r="AG3328" s="226"/>
      <c r="AQ3328" s="226"/>
    </row>
    <row r="3329" spans="26:43" ht="15">
      <c r="Z3329" s="230"/>
      <c r="AB3329" s="226"/>
      <c r="AG3329" s="226"/>
      <c r="AQ3329" s="226"/>
    </row>
    <row r="3330" spans="26:43" ht="15">
      <c r="Z3330" s="230"/>
      <c r="AB3330" s="226"/>
      <c r="AG3330" s="226"/>
      <c r="AQ3330" s="226"/>
    </row>
    <row r="3331" spans="26:43" ht="15">
      <c r="Z3331" s="230"/>
      <c r="AB3331" s="226"/>
      <c r="AG3331" s="226"/>
      <c r="AQ3331" s="226"/>
    </row>
    <row r="3332" spans="26:43" ht="15">
      <c r="Z3332" s="230"/>
      <c r="AB3332" s="226"/>
      <c r="AG3332" s="226"/>
      <c r="AQ3332" s="226"/>
    </row>
    <row r="3333" spans="26:43" ht="15">
      <c r="Z3333" s="230"/>
      <c r="AB3333" s="226"/>
      <c r="AG3333" s="226"/>
      <c r="AQ3333" s="226"/>
    </row>
    <row r="3334" spans="26:43" ht="15">
      <c r="Z3334" s="230"/>
      <c r="AB3334" s="226"/>
      <c r="AG3334" s="226"/>
      <c r="AQ3334" s="226"/>
    </row>
    <row r="3335" spans="26:43" ht="15">
      <c r="Z3335" s="230"/>
      <c r="AB3335" s="226"/>
      <c r="AG3335" s="226"/>
      <c r="AQ3335" s="226"/>
    </row>
    <row r="3336" spans="26:43" ht="15">
      <c r="Z3336" s="230"/>
      <c r="AB3336" s="226"/>
      <c r="AG3336" s="226"/>
      <c r="AQ3336" s="226"/>
    </row>
    <row r="3337" spans="26:43" ht="15">
      <c r="Z3337" s="230"/>
      <c r="AB3337" s="226"/>
      <c r="AG3337" s="226"/>
      <c r="AQ3337" s="226"/>
    </row>
    <row r="3338" spans="26:43" ht="15">
      <c r="Z3338" s="230"/>
      <c r="AB3338" s="226"/>
      <c r="AG3338" s="226"/>
      <c r="AQ3338" s="226"/>
    </row>
    <row r="3339" spans="26:43" ht="15">
      <c r="Z3339" s="230"/>
      <c r="AB3339" s="226"/>
      <c r="AG3339" s="226"/>
      <c r="AQ3339" s="226"/>
    </row>
    <row r="3340" spans="26:43" ht="15">
      <c r="Z3340" s="230"/>
      <c r="AB3340" s="226"/>
      <c r="AG3340" s="226"/>
      <c r="AQ3340" s="226"/>
    </row>
    <row r="3341" spans="26:43" ht="15">
      <c r="Z3341" s="230"/>
      <c r="AB3341" s="226"/>
      <c r="AG3341" s="226"/>
      <c r="AQ3341" s="226"/>
    </row>
    <row r="3342" spans="26:43" ht="15">
      <c r="Z3342" s="230"/>
      <c r="AB3342" s="226"/>
      <c r="AG3342" s="226"/>
      <c r="AQ3342" s="226"/>
    </row>
    <row r="3343" spans="26:43" ht="15">
      <c r="Z3343" s="230"/>
      <c r="AB3343" s="226"/>
      <c r="AG3343" s="226"/>
      <c r="AQ3343" s="226"/>
    </row>
    <row r="3344" spans="26:43" ht="15">
      <c r="Z3344" s="230"/>
      <c r="AB3344" s="226"/>
      <c r="AG3344" s="226"/>
      <c r="AQ3344" s="226"/>
    </row>
    <row r="3345" spans="26:43" ht="15">
      <c r="Z3345" s="230"/>
      <c r="AB3345" s="226"/>
      <c r="AG3345" s="226"/>
      <c r="AQ3345" s="226"/>
    </row>
    <row r="3346" spans="26:43" ht="15">
      <c r="Z3346" s="230"/>
      <c r="AB3346" s="226"/>
      <c r="AG3346" s="226"/>
      <c r="AQ3346" s="226"/>
    </row>
    <row r="3347" spans="26:43" ht="15">
      <c r="Z3347" s="230"/>
      <c r="AB3347" s="226"/>
      <c r="AG3347" s="226"/>
      <c r="AQ3347" s="226"/>
    </row>
    <row r="3348" spans="26:43" ht="15">
      <c r="Z3348" s="230"/>
      <c r="AB3348" s="226"/>
      <c r="AG3348" s="226"/>
      <c r="AQ3348" s="226"/>
    </row>
    <row r="3349" spans="26:43" ht="15">
      <c r="Z3349" s="230"/>
      <c r="AB3349" s="226"/>
      <c r="AG3349" s="226"/>
      <c r="AQ3349" s="226"/>
    </row>
    <row r="3350" spans="26:43" ht="15">
      <c r="Z3350" s="230"/>
      <c r="AB3350" s="226"/>
      <c r="AG3350" s="226"/>
      <c r="AQ3350" s="226"/>
    </row>
    <row r="3351" spans="26:43" ht="15">
      <c r="Z3351" s="230"/>
      <c r="AB3351" s="226"/>
      <c r="AG3351" s="226"/>
      <c r="AQ3351" s="226"/>
    </row>
    <row r="3352" spans="26:43" ht="15">
      <c r="Z3352" s="230"/>
      <c r="AB3352" s="226"/>
      <c r="AG3352" s="226"/>
      <c r="AQ3352" s="226"/>
    </row>
    <row r="3353" spans="26:43" ht="15">
      <c r="Z3353" s="230"/>
      <c r="AB3353" s="226"/>
      <c r="AG3353" s="226"/>
      <c r="AQ3353" s="226"/>
    </row>
    <row r="3354" spans="26:43" ht="15">
      <c r="Z3354" s="230"/>
      <c r="AB3354" s="226"/>
      <c r="AG3354" s="226"/>
      <c r="AQ3354" s="226"/>
    </row>
    <row r="3355" spans="26:43" ht="15">
      <c r="Z3355" s="230"/>
      <c r="AB3355" s="226"/>
      <c r="AG3355" s="226"/>
      <c r="AQ3355" s="226"/>
    </row>
    <row r="3356" spans="26:43" ht="15">
      <c r="Z3356" s="230"/>
      <c r="AB3356" s="226"/>
      <c r="AG3356" s="226"/>
      <c r="AQ3356" s="226"/>
    </row>
    <row r="3357" spans="26:43" ht="15">
      <c r="Z3357" s="230"/>
      <c r="AB3357" s="226"/>
      <c r="AG3357" s="226"/>
      <c r="AQ3357" s="226"/>
    </row>
    <row r="3358" spans="26:43" ht="15">
      <c r="Z3358" s="230"/>
      <c r="AB3358" s="226"/>
      <c r="AG3358" s="226"/>
      <c r="AQ3358" s="226"/>
    </row>
    <row r="3359" spans="26:43" ht="15">
      <c r="Z3359" s="230"/>
      <c r="AB3359" s="226"/>
      <c r="AG3359" s="226"/>
      <c r="AQ3359" s="226"/>
    </row>
    <row r="3360" spans="26:43" ht="15">
      <c r="Z3360" s="230"/>
      <c r="AB3360" s="226"/>
      <c r="AG3360" s="226"/>
      <c r="AQ3360" s="226"/>
    </row>
    <row r="3361" spans="26:43" ht="15">
      <c r="Z3361" s="230"/>
      <c r="AB3361" s="226"/>
      <c r="AG3361" s="226"/>
      <c r="AQ3361" s="226"/>
    </row>
    <row r="3362" spans="26:43" ht="15">
      <c r="Z3362" s="230"/>
      <c r="AB3362" s="226"/>
      <c r="AG3362" s="226"/>
      <c r="AQ3362" s="226"/>
    </row>
    <row r="3363" spans="26:43" ht="15">
      <c r="Z3363" s="230"/>
      <c r="AB3363" s="226"/>
      <c r="AG3363" s="226"/>
      <c r="AQ3363" s="226"/>
    </row>
    <row r="3364" spans="26:43" ht="15">
      <c r="Z3364" s="230"/>
      <c r="AB3364" s="226"/>
      <c r="AG3364" s="226"/>
      <c r="AQ3364" s="226"/>
    </row>
    <row r="3365" spans="26:43" ht="15">
      <c r="Z3365" s="230"/>
      <c r="AB3365" s="226"/>
      <c r="AG3365" s="226"/>
      <c r="AQ3365" s="226"/>
    </row>
    <row r="3366" spans="26:43" ht="15">
      <c r="Z3366" s="230"/>
      <c r="AB3366" s="226"/>
      <c r="AG3366" s="226"/>
      <c r="AQ3366" s="226"/>
    </row>
    <row r="3367" spans="26:43" ht="15">
      <c r="Z3367" s="230"/>
      <c r="AB3367" s="226"/>
      <c r="AG3367" s="226"/>
      <c r="AQ3367" s="226"/>
    </row>
    <row r="3368" spans="26:43" ht="15">
      <c r="Z3368" s="230"/>
      <c r="AB3368" s="226"/>
      <c r="AG3368" s="226"/>
      <c r="AQ3368" s="226"/>
    </row>
    <row r="3369" spans="26:43" ht="15">
      <c r="Z3369" s="230"/>
      <c r="AB3369" s="226"/>
      <c r="AG3369" s="226"/>
      <c r="AQ3369" s="226"/>
    </row>
    <row r="3370" spans="26:43" ht="15">
      <c r="Z3370" s="230"/>
      <c r="AB3370" s="226"/>
      <c r="AG3370" s="226"/>
      <c r="AQ3370" s="226"/>
    </row>
    <row r="3371" spans="26:43" ht="15">
      <c r="Z3371" s="230"/>
      <c r="AB3371" s="226"/>
      <c r="AG3371" s="226"/>
      <c r="AQ3371" s="226"/>
    </row>
    <row r="3372" spans="26:43" ht="15">
      <c r="Z3372" s="230"/>
      <c r="AB3372" s="226"/>
      <c r="AG3372" s="226"/>
      <c r="AQ3372" s="226"/>
    </row>
    <row r="3373" spans="26:43" ht="15">
      <c r="Z3373" s="230"/>
      <c r="AB3373" s="226"/>
      <c r="AG3373" s="226"/>
      <c r="AQ3373" s="226"/>
    </row>
    <row r="3374" spans="26:43" ht="15">
      <c r="Z3374" s="230"/>
      <c r="AB3374" s="226"/>
      <c r="AG3374" s="226"/>
      <c r="AQ3374" s="226"/>
    </row>
    <row r="3375" spans="26:43" ht="15">
      <c r="Z3375" s="230"/>
      <c r="AB3375" s="226"/>
      <c r="AG3375" s="226"/>
      <c r="AQ3375" s="226"/>
    </row>
    <row r="3376" spans="26:43" ht="15">
      <c r="Z3376" s="230"/>
      <c r="AB3376" s="226"/>
      <c r="AG3376" s="226"/>
      <c r="AQ3376" s="226"/>
    </row>
    <row r="3377" spans="26:43" ht="15">
      <c r="Z3377" s="230"/>
      <c r="AB3377" s="226"/>
      <c r="AG3377" s="226"/>
      <c r="AQ3377" s="226"/>
    </row>
    <row r="3378" spans="26:43" ht="15">
      <c r="Z3378" s="230"/>
      <c r="AB3378" s="226"/>
      <c r="AG3378" s="226"/>
      <c r="AQ3378" s="226"/>
    </row>
    <row r="3379" spans="26:43" ht="15">
      <c r="Z3379" s="230"/>
      <c r="AB3379" s="226"/>
      <c r="AG3379" s="226"/>
      <c r="AQ3379" s="226"/>
    </row>
    <row r="3380" spans="26:43" ht="15">
      <c r="Z3380" s="230"/>
      <c r="AB3380" s="226"/>
      <c r="AG3380" s="226"/>
      <c r="AQ3380" s="226"/>
    </row>
    <row r="3381" spans="26:43" ht="15">
      <c r="Z3381" s="230"/>
      <c r="AB3381" s="226"/>
      <c r="AG3381" s="226"/>
      <c r="AQ3381" s="226"/>
    </row>
    <row r="3382" spans="26:43" ht="15">
      <c r="Z3382" s="230"/>
      <c r="AB3382" s="226"/>
      <c r="AG3382" s="226"/>
      <c r="AQ3382" s="226"/>
    </row>
    <row r="3383" spans="26:43" ht="15">
      <c r="Z3383" s="230"/>
      <c r="AB3383" s="226"/>
      <c r="AG3383" s="226"/>
      <c r="AQ3383" s="226"/>
    </row>
    <row r="3384" spans="26:43" ht="15">
      <c r="Z3384" s="230"/>
      <c r="AB3384" s="226"/>
      <c r="AG3384" s="226"/>
      <c r="AQ3384" s="226"/>
    </row>
    <row r="3385" spans="26:43" ht="15">
      <c r="Z3385" s="230"/>
      <c r="AB3385" s="226"/>
      <c r="AG3385" s="226"/>
      <c r="AQ3385" s="226"/>
    </row>
    <row r="3386" spans="26:43" ht="15">
      <c r="Z3386" s="230"/>
      <c r="AB3386" s="226"/>
      <c r="AG3386" s="226"/>
      <c r="AQ3386" s="226"/>
    </row>
    <row r="3387" spans="26:43" ht="15">
      <c r="Z3387" s="230"/>
      <c r="AB3387" s="226"/>
      <c r="AG3387" s="226"/>
      <c r="AQ3387" s="226"/>
    </row>
    <row r="3388" spans="26:43" ht="15">
      <c r="Z3388" s="230"/>
      <c r="AB3388" s="226"/>
      <c r="AG3388" s="226"/>
      <c r="AQ3388" s="226"/>
    </row>
    <row r="3389" spans="26:43" ht="15">
      <c r="Z3389" s="230"/>
      <c r="AB3389" s="226"/>
      <c r="AG3389" s="226"/>
      <c r="AQ3389" s="226"/>
    </row>
    <row r="3390" spans="26:43" ht="15">
      <c r="Z3390" s="230"/>
      <c r="AB3390" s="226"/>
      <c r="AG3390" s="226"/>
      <c r="AQ3390" s="226"/>
    </row>
    <row r="3391" spans="26:43" ht="15">
      <c r="Z3391" s="230"/>
      <c r="AB3391" s="226"/>
      <c r="AG3391" s="226"/>
      <c r="AQ3391" s="226"/>
    </row>
    <row r="3392" spans="26:43" ht="15">
      <c r="Z3392" s="230"/>
      <c r="AB3392" s="226"/>
      <c r="AG3392" s="226"/>
      <c r="AQ3392" s="226"/>
    </row>
    <row r="3393" spans="26:43" ht="15">
      <c r="Z3393" s="230"/>
      <c r="AB3393" s="226"/>
      <c r="AG3393" s="226"/>
      <c r="AQ3393" s="226"/>
    </row>
    <row r="3394" spans="26:43" ht="15">
      <c r="Z3394" s="230"/>
      <c r="AB3394" s="226"/>
      <c r="AG3394" s="226"/>
      <c r="AQ3394" s="226"/>
    </row>
    <row r="3395" spans="26:43" ht="15">
      <c r="Z3395" s="230"/>
      <c r="AB3395" s="226"/>
      <c r="AG3395" s="226"/>
      <c r="AQ3395" s="226"/>
    </row>
    <row r="3396" spans="26:43" ht="15">
      <c r="Z3396" s="230"/>
      <c r="AB3396" s="226"/>
      <c r="AG3396" s="226"/>
      <c r="AQ3396" s="226"/>
    </row>
    <row r="3397" spans="26:43" ht="15">
      <c r="Z3397" s="230"/>
      <c r="AB3397" s="226"/>
      <c r="AG3397" s="226"/>
      <c r="AQ3397" s="226"/>
    </row>
    <row r="3398" spans="26:43" ht="15">
      <c r="Z3398" s="230"/>
      <c r="AB3398" s="226"/>
      <c r="AG3398" s="226"/>
      <c r="AQ3398" s="226"/>
    </row>
    <row r="3399" spans="26:43" ht="15">
      <c r="Z3399" s="230"/>
      <c r="AB3399" s="226"/>
      <c r="AG3399" s="226"/>
      <c r="AQ3399" s="226"/>
    </row>
    <row r="3400" spans="26:43" ht="15">
      <c r="Z3400" s="230"/>
      <c r="AB3400" s="226"/>
      <c r="AG3400" s="226"/>
      <c r="AQ3400" s="226"/>
    </row>
    <row r="3401" spans="26:43" ht="15">
      <c r="Z3401" s="230"/>
      <c r="AB3401" s="226"/>
      <c r="AG3401" s="226"/>
      <c r="AQ3401" s="226"/>
    </row>
    <row r="3402" spans="26:43" ht="15">
      <c r="Z3402" s="230"/>
      <c r="AB3402" s="226"/>
      <c r="AG3402" s="226"/>
      <c r="AQ3402" s="226"/>
    </row>
    <row r="3403" spans="26:43" ht="15">
      <c r="Z3403" s="230"/>
      <c r="AB3403" s="226"/>
      <c r="AG3403" s="226"/>
      <c r="AQ3403" s="226"/>
    </row>
    <row r="3404" spans="26:43" ht="15">
      <c r="Z3404" s="230"/>
      <c r="AB3404" s="226"/>
      <c r="AG3404" s="226"/>
      <c r="AQ3404" s="226"/>
    </row>
    <row r="3405" spans="26:43" ht="15">
      <c r="Z3405" s="230"/>
      <c r="AB3405" s="226"/>
      <c r="AG3405" s="226"/>
      <c r="AQ3405" s="226"/>
    </row>
    <row r="3406" spans="26:43" ht="15">
      <c r="Z3406" s="230"/>
      <c r="AB3406" s="226"/>
      <c r="AG3406" s="226"/>
      <c r="AQ3406" s="226"/>
    </row>
    <row r="3407" spans="26:43" ht="15">
      <c r="Z3407" s="230"/>
      <c r="AB3407" s="226"/>
      <c r="AG3407" s="226"/>
      <c r="AQ3407" s="226"/>
    </row>
    <row r="3408" spans="26:43" ht="15">
      <c r="Z3408" s="230"/>
      <c r="AB3408" s="226"/>
      <c r="AG3408" s="226"/>
      <c r="AQ3408" s="226"/>
    </row>
    <row r="3409" spans="26:43" ht="15">
      <c r="Z3409" s="230"/>
      <c r="AB3409" s="226"/>
      <c r="AG3409" s="226"/>
      <c r="AQ3409" s="226"/>
    </row>
    <row r="3410" spans="26:43" ht="15">
      <c r="Z3410" s="230"/>
      <c r="AB3410" s="226"/>
      <c r="AG3410" s="226"/>
      <c r="AQ3410" s="226"/>
    </row>
    <row r="3411" spans="26:43" ht="15">
      <c r="Z3411" s="230"/>
      <c r="AB3411" s="226"/>
      <c r="AG3411" s="226"/>
      <c r="AQ3411" s="226"/>
    </row>
    <row r="3412" spans="26:43" ht="15">
      <c r="Z3412" s="230"/>
      <c r="AB3412" s="226"/>
      <c r="AG3412" s="226"/>
      <c r="AQ3412" s="226"/>
    </row>
    <row r="3413" spans="26:43" ht="15">
      <c r="Z3413" s="230"/>
      <c r="AB3413" s="226"/>
      <c r="AG3413" s="226"/>
      <c r="AQ3413" s="226"/>
    </row>
    <row r="3414" spans="26:43" ht="15">
      <c r="Z3414" s="230"/>
      <c r="AB3414" s="226"/>
      <c r="AG3414" s="226"/>
      <c r="AQ3414" s="226"/>
    </row>
    <row r="3415" spans="26:43" ht="15">
      <c r="Z3415" s="230"/>
      <c r="AB3415" s="226"/>
      <c r="AG3415" s="226"/>
      <c r="AQ3415" s="226"/>
    </row>
    <row r="3416" spans="26:43" ht="15">
      <c r="Z3416" s="230"/>
      <c r="AB3416" s="226"/>
      <c r="AG3416" s="226"/>
      <c r="AQ3416" s="226"/>
    </row>
    <row r="3417" spans="26:43" ht="15">
      <c r="Z3417" s="230"/>
      <c r="AB3417" s="226"/>
      <c r="AG3417" s="226"/>
      <c r="AQ3417" s="226"/>
    </row>
    <row r="3418" spans="26:43" ht="15">
      <c r="Z3418" s="230"/>
      <c r="AB3418" s="226"/>
      <c r="AG3418" s="226"/>
      <c r="AQ3418" s="226"/>
    </row>
    <row r="3419" spans="26:43" ht="15">
      <c r="Z3419" s="230"/>
      <c r="AB3419" s="226"/>
      <c r="AG3419" s="226"/>
      <c r="AQ3419" s="226"/>
    </row>
    <row r="3420" spans="26:43" ht="15">
      <c r="Z3420" s="230"/>
      <c r="AB3420" s="226"/>
      <c r="AG3420" s="226"/>
      <c r="AQ3420" s="226"/>
    </row>
    <row r="3421" spans="26:43" ht="15">
      <c r="Z3421" s="230"/>
      <c r="AB3421" s="226"/>
      <c r="AG3421" s="226"/>
      <c r="AQ3421" s="226"/>
    </row>
    <row r="3422" spans="26:43" ht="15">
      <c r="Z3422" s="230"/>
      <c r="AB3422" s="226"/>
      <c r="AG3422" s="226"/>
      <c r="AQ3422" s="226"/>
    </row>
    <row r="3423" spans="26:43" ht="15">
      <c r="Z3423" s="230"/>
      <c r="AB3423" s="226"/>
      <c r="AG3423" s="226"/>
      <c r="AQ3423" s="226"/>
    </row>
    <row r="3424" spans="26:43" ht="15">
      <c r="Z3424" s="230"/>
      <c r="AB3424" s="226"/>
      <c r="AG3424" s="226"/>
      <c r="AQ3424" s="226"/>
    </row>
    <row r="3425" spans="26:43" ht="15">
      <c r="Z3425" s="230"/>
      <c r="AB3425" s="226"/>
      <c r="AG3425" s="226"/>
      <c r="AQ3425" s="226"/>
    </row>
    <row r="3426" spans="26:43" ht="15">
      <c r="Z3426" s="230"/>
      <c r="AB3426" s="226"/>
      <c r="AG3426" s="226"/>
      <c r="AQ3426" s="226"/>
    </row>
    <row r="3427" spans="26:43" ht="15">
      <c r="Z3427" s="230"/>
      <c r="AB3427" s="226"/>
      <c r="AG3427" s="226"/>
      <c r="AQ3427" s="226"/>
    </row>
    <row r="3428" spans="26:43" ht="15">
      <c r="Z3428" s="230"/>
      <c r="AB3428" s="226"/>
      <c r="AG3428" s="226"/>
      <c r="AQ3428" s="226"/>
    </row>
    <row r="3429" spans="26:43" ht="15">
      <c r="Z3429" s="230"/>
      <c r="AB3429" s="226"/>
      <c r="AG3429" s="226"/>
      <c r="AQ3429" s="226"/>
    </row>
    <row r="3430" spans="26:43" ht="15">
      <c r="Z3430" s="230"/>
      <c r="AB3430" s="226"/>
      <c r="AG3430" s="226"/>
      <c r="AQ3430" s="226"/>
    </row>
    <row r="3431" spans="26:43" ht="15">
      <c r="Z3431" s="230"/>
      <c r="AB3431" s="226"/>
      <c r="AG3431" s="226"/>
      <c r="AQ3431" s="226"/>
    </row>
    <row r="3432" spans="26:43" ht="15">
      <c r="Z3432" s="230"/>
      <c r="AB3432" s="226"/>
      <c r="AG3432" s="226"/>
      <c r="AQ3432" s="226"/>
    </row>
    <row r="3433" spans="26:43" ht="15">
      <c r="Z3433" s="230"/>
      <c r="AB3433" s="226"/>
      <c r="AG3433" s="226"/>
      <c r="AQ3433" s="226"/>
    </row>
    <row r="3434" spans="26:43" ht="15">
      <c r="Z3434" s="230"/>
      <c r="AB3434" s="226"/>
      <c r="AG3434" s="226"/>
      <c r="AQ3434" s="226"/>
    </row>
    <row r="3435" spans="26:43" ht="15">
      <c r="Z3435" s="230"/>
      <c r="AB3435" s="226"/>
      <c r="AG3435" s="226"/>
      <c r="AQ3435" s="226"/>
    </row>
    <row r="3436" spans="26:43" ht="15">
      <c r="Z3436" s="230"/>
      <c r="AB3436" s="226"/>
      <c r="AG3436" s="226"/>
      <c r="AQ3436" s="226"/>
    </row>
    <row r="3437" spans="26:43" ht="15">
      <c r="Z3437" s="230"/>
      <c r="AB3437" s="226"/>
      <c r="AG3437" s="226"/>
      <c r="AQ3437" s="226"/>
    </row>
    <row r="3438" spans="26:43" ht="15">
      <c r="Z3438" s="230"/>
      <c r="AB3438" s="226"/>
      <c r="AG3438" s="226"/>
      <c r="AQ3438" s="226"/>
    </row>
    <row r="3439" spans="26:43" ht="15">
      <c r="Z3439" s="230"/>
      <c r="AB3439" s="226"/>
      <c r="AG3439" s="226"/>
      <c r="AQ3439" s="226"/>
    </row>
    <row r="3440" spans="26:43" ht="15">
      <c r="Z3440" s="230"/>
      <c r="AB3440" s="226"/>
      <c r="AG3440" s="226"/>
      <c r="AQ3440" s="226"/>
    </row>
    <row r="3441" spans="26:43" ht="15">
      <c r="Z3441" s="230"/>
      <c r="AB3441" s="226"/>
      <c r="AG3441" s="226"/>
      <c r="AQ3441" s="226"/>
    </row>
    <row r="3442" spans="26:43" ht="15">
      <c r="Z3442" s="230"/>
      <c r="AB3442" s="226"/>
      <c r="AG3442" s="226"/>
      <c r="AQ3442" s="226"/>
    </row>
    <row r="3443" spans="26:43" ht="15">
      <c r="Z3443" s="230"/>
      <c r="AB3443" s="226"/>
      <c r="AG3443" s="226"/>
      <c r="AQ3443" s="226"/>
    </row>
    <row r="3444" spans="26:43" ht="15">
      <c r="Z3444" s="230"/>
      <c r="AB3444" s="226"/>
      <c r="AG3444" s="226"/>
      <c r="AQ3444" s="226"/>
    </row>
    <row r="3445" spans="26:43" ht="15">
      <c r="Z3445" s="230"/>
      <c r="AB3445" s="226"/>
      <c r="AG3445" s="226"/>
      <c r="AQ3445" s="226"/>
    </row>
    <row r="3446" spans="26:43" ht="15">
      <c r="Z3446" s="230"/>
      <c r="AB3446" s="226"/>
      <c r="AG3446" s="226"/>
      <c r="AQ3446" s="226"/>
    </row>
    <row r="3447" spans="26:43" ht="15">
      <c r="Z3447" s="230"/>
      <c r="AB3447" s="226"/>
      <c r="AG3447" s="226"/>
      <c r="AQ3447" s="226"/>
    </row>
    <row r="3448" spans="26:43" ht="15">
      <c r="Z3448" s="230"/>
      <c r="AB3448" s="226"/>
      <c r="AG3448" s="226"/>
      <c r="AQ3448" s="226"/>
    </row>
    <row r="3449" spans="26:43" ht="15">
      <c r="Z3449" s="230"/>
      <c r="AB3449" s="226"/>
      <c r="AG3449" s="226"/>
      <c r="AQ3449" s="226"/>
    </row>
    <row r="3450" spans="26:43" ht="15">
      <c r="Z3450" s="230"/>
      <c r="AB3450" s="226"/>
      <c r="AG3450" s="226"/>
      <c r="AQ3450" s="226"/>
    </row>
    <row r="3451" spans="26:43" ht="15">
      <c r="Z3451" s="230"/>
      <c r="AB3451" s="226"/>
      <c r="AG3451" s="226"/>
      <c r="AQ3451" s="226"/>
    </row>
    <row r="3452" spans="26:43" ht="15">
      <c r="Z3452" s="230"/>
      <c r="AB3452" s="226"/>
      <c r="AG3452" s="226"/>
      <c r="AQ3452" s="226"/>
    </row>
    <row r="3453" spans="26:43" ht="15">
      <c r="Z3453" s="230"/>
      <c r="AB3453" s="226"/>
      <c r="AG3453" s="226"/>
      <c r="AQ3453" s="226"/>
    </row>
    <row r="3454" spans="26:43" ht="15">
      <c r="Z3454" s="230"/>
      <c r="AB3454" s="226"/>
      <c r="AG3454" s="226"/>
      <c r="AQ3454" s="226"/>
    </row>
    <row r="3455" spans="26:43" ht="15">
      <c r="Z3455" s="230"/>
      <c r="AB3455" s="226"/>
      <c r="AG3455" s="226"/>
      <c r="AQ3455" s="226"/>
    </row>
    <row r="3456" spans="26:43" ht="15">
      <c r="Z3456" s="230"/>
      <c r="AB3456" s="226"/>
      <c r="AG3456" s="226"/>
      <c r="AQ3456" s="226"/>
    </row>
    <row r="3457" spans="26:43" ht="15">
      <c r="Z3457" s="230"/>
      <c r="AB3457" s="226"/>
      <c r="AG3457" s="226"/>
      <c r="AQ3457" s="226"/>
    </row>
    <row r="3458" spans="26:43" ht="15">
      <c r="Z3458" s="230"/>
      <c r="AB3458" s="226"/>
      <c r="AG3458" s="226"/>
      <c r="AQ3458" s="226"/>
    </row>
    <row r="3459" spans="26:43" ht="15">
      <c r="Z3459" s="230"/>
      <c r="AB3459" s="226"/>
      <c r="AG3459" s="226"/>
      <c r="AQ3459" s="226"/>
    </row>
    <row r="3460" spans="26:43" ht="15">
      <c r="Z3460" s="230"/>
      <c r="AB3460" s="226"/>
      <c r="AG3460" s="226"/>
      <c r="AQ3460" s="226"/>
    </row>
    <row r="3461" spans="26:43" ht="15">
      <c r="Z3461" s="230"/>
      <c r="AB3461" s="226"/>
      <c r="AG3461" s="226"/>
      <c r="AQ3461" s="226"/>
    </row>
    <row r="3462" spans="26:43" ht="15">
      <c r="Z3462" s="230"/>
      <c r="AB3462" s="226"/>
      <c r="AG3462" s="226"/>
      <c r="AQ3462" s="226"/>
    </row>
    <row r="3463" spans="26:43" ht="15">
      <c r="Z3463" s="230"/>
      <c r="AB3463" s="226"/>
      <c r="AG3463" s="226"/>
      <c r="AQ3463" s="226"/>
    </row>
    <row r="3464" spans="26:43" ht="15">
      <c r="Z3464" s="230"/>
      <c r="AB3464" s="226"/>
      <c r="AG3464" s="226"/>
      <c r="AQ3464" s="226"/>
    </row>
    <row r="3465" spans="26:43" ht="15">
      <c r="Z3465" s="230"/>
      <c r="AB3465" s="226"/>
      <c r="AG3465" s="226"/>
      <c r="AQ3465" s="226"/>
    </row>
    <row r="3466" spans="26:43" ht="15">
      <c r="Z3466" s="230"/>
      <c r="AB3466" s="226"/>
      <c r="AG3466" s="226"/>
      <c r="AQ3466" s="226"/>
    </row>
    <row r="3467" spans="26:43" ht="15">
      <c r="Z3467" s="230"/>
      <c r="AB3467" s="226"/>
      <c r="AG3467" s="226"/>
      <c r="AQ3467" s="226"/>
    </row>
    <row r="3468" spans="26:43" ht="15">
      <c r="Z3468" s="230"/>
      <c r="AB3468" s="226"/>
      <c r="AG3468" s="226"/>
      <c r="AQ3468" s="226"/>
    </row>
    <row r="3469" spans="26:43" ht="15">
      <c r="Z3469" s="230"/>
      <c r="AB3469" s="226"/>
      <c r="AG3469" s="226"/>
      <c r="AQ3469" s="226"/>
    </row>
    <row r="3470" spans="26:43" ht="15">
      <c r="Z3470" s="230"/>
      <c r="AB3470" s="226"/>
      <c r="AG3470" s="226"/>
      <c r="AQ3470" s="226"/>
    </row>
    <row r="3471" spans="26:43" ht="15">
      <c r="Z3471" s="230"/>
      <c r="AB3471" s="226"/>
      <c r="AG3471" s="226"/>
      <c r="AQ3471" s="226"/>
    </row>
    <row r="3472" spans="26:43" ht="15">
      <c r="Z3472" s="230"/>
      <c r="AB3472" s="226"/>
      <c r="AG3472" s="226"/>
      <c r="AQ3472" s="226"/>
    </row>
    <row r="3473" spans="26:43" ht="15">
      <c r="Z3473" s="230"/>
      <c r="AB3473" s="226"/>
      <c r="AG3473" s="226"/>
      <c r="AQ3473" s="226"/>
    </row>
    <row r="3474" spans="26:43" ht="15">
      <c r="Z3474" s="230"/>
      <c r="AB3474" s="226"/>
      <c r="AG3474" s="226"/>
      <c r="AQ3474" s="226"/>
    </row>
    <row r="3475" spans="26:43" ht="15">
      <c r="Z3475" s="230"/>
      <c r="AB3475" s="226"/>
      <c r="AG3475" s="226"/>
      <c r="AQ3475" s="226"/>
    </row>
    <row r="3476" spans="26:43" ht="15">
      <c r="Z3476" s="230"/>
      <c r="AB3476" s="226"/>
      <c r="AG3476" s="226"/>
      <c r="AQ3476" s="226"/>
    </row>
    <row r="3477" spans="26:43" ht="15">
      <c r="Z3477" s="230"/>
      <c r="AB3477" s="226"/>
      <c r="AG3477" s="226"/>
      <c r="AQ3477" s="226"/>
    </row>
    <row r="3478" spans="26:43" ht="15">
      <c r="Z3478" s="230"/>
      <c r="AB3478" s="226"/>
      <c r="AG3478" s="226"/>
      <c r="AQ3478" s="226"/>
    </row>
    <row r="3479" spans="26:43" ht="15">
      <c r="Z3479" s="230"/>
      <c r="AB3479" s="226"/>
      <c r="AG3479" s="226"/>
      <c r="AQ3479" s="226"/>
    </row>
    <row r="3480" spans="26:43" ht="15">
      <c r="Z3480" s="230"/>
      <c r="AB3480" s="226"/>
      <c r="AG3480" s="226"/>
      <c r="AQ3480" s="226"/>
    </row>
    <row r="3481" spans="26:43" ht="15">
      <c r="Z3481" s="230"/>
      <c r="AB3481" s="226"/>
      <c r="AG3481" s="226"/>
      <c r="AQ3481" s="226"/>
    </row>
    <row r="3482" spans="26:43" ht="15">
      <c r="Z3482" s="230"/>
      <c r="AB3482" s="226"/>
      <c r="AG3482" s="226"/>
      <c r="AQ3482" s="226"/>
    </row>
    <row r="3483" spans="26:43" ht="15">
      <c r="Z3483" s="230"/>
      <c r="AB3483" s="226"/>
      <c r="AG3483" s="226"/>
      <c r="AQ3483" s="226"/>
    </row>
    <row r="3484" spans="26:43" ht="15">
      <c r="Z3484" s="230"/>
      <c r="AB3484" s="226"/>
      <c r="AG3484" s="226"/>
      <c r="AQ3484" s="226"/>
    </row>
    <row r="3485" spans="26:43" ht="15">
      <c r="Z3485" s="230"/>
      <c r="AB3485" s="226"/>
      <c r="AG3485" s="226"/>
      <c r="AQ3485" s="226"/>
    </row>
    <row r="3486" spans="26:43" ht="15">
      <c r="Z3486" s="230"/>
      <c r="AB3486" s="226"/>
      <c r="AG3486" s="226"/>
      <c r="AQ3486" s="226"/>
    </row>
    <row r="3487" spans="26:43" ht="15">
      <c r="Z3487" s="230"/>
      <c r="AB3487" s="226"/>
      <c r="AG3487" s="226"/>
      <c r="AQ3487" s="226"/>
    </row>
    <row r="3488" spans="26:43" ht="15">
      <c r="Z3488" s="230"/>
      <c r="AB3488" s="226"/>
      <c r="AG3488" s="226"/>
      <c r="AQ3488" s="226"/>
    </row>
    <row r="3489" spans="26:43" ht="15">
      <c r="Z3489" s="230"/>
      <c r="AB3489" s="226"/>
      <c r="AG3489" s="226"/>
      <c r="AQ3489" s="226"/>
    </row>
    <row r="3490" spans="26:43" ht="15">
      <c r="Z3490" s="230"/>
      <c r="AB3490" s="226"/>
      <c r="AG3490" s="226"/>
      <c r="AQ3490" s="226"/>
    </row>
    <row r="3491" spans="26:43" ht="15">
      <c r="Z3491" s="230"/>
      <c r="AB3491" s="226"/>
      <c r="AG3491" s="226"/>
      <c r="AQ3491" s="226"/>
    </row>
    <row r="3492" spans="26:43" ht="15">
      <c r="Z3492" s="230"/>
      <c r="AB3492" s="226"/>
      <c r="AG3492" s="226"/>
      <c r="AQ3492" s="226"/>
    </row>
    <row r="3493" spans="26:43" ht="15">
      <c r="Z3493" s="230"/>
      <c r="AB3493" s="226"/>
      <c r="AG3493" s="226"/>
      <c r="AQ3493" s="226"/>
    </row>
    <row r="3494" spans="26:43" ht="15">
      <c r="Z3494" s="230"/>
      <c r="AB3494" s="226"/>
      <c r="AG3494" s="226"/>
      <c r="AQ3494" s="226"/>
    </row>
    <row r="3495" spans="26:43" ht="15">
      <c r="Z3495" s="230"/>
      <c r="AB3495" s="226"/>
      <c r="AG3495" s="226"/>
      <c r="AQ3495" s="226"/>
    </row>
    <row r="3496" spans="26:43" ht="15">
      <c r="Z3496" s="230"/>
      <c r="AB3496" s="226"/>
      <c r="AG3496" s="226"/>
      <c r="AQ3496" s="226"/>
    </row>
    <row r="3497" spans="26:43" ht="15">
      <c r="Z3497" s="230"/>
      <c r="AB3497" s="226"/>
      <c r="AG3497" s="226"/>
      <c r="AQ3497" s="226"/>
    </row>
    <row r="3498" spans="26:43" ht="15">
      <c r="Z3498" s="230"/>
      <c r="AB3498" s="226"/>
      <c r="AG3498" s="226"/>
      <c r="AQ3498" s="226"/>
    </row>
    <row r="3499" spans="26:43" ht="15">
      <c r="Z3499" s="230"/>
      <c r="AB3499" s="226"/>
      <c r="AG3499" s="226"/>
      <c r="AQ3499" s="226"/>
    </row>
    <row r="3500" spans="26:43" ht="15">
      <c r="Z3500" s="230"/>
      <c r="AB3500" s="226"/>
      <c r="AG3500" s="226"/>
      <c r="AQ3500" s="226"/>
    </row>
    <row r="3501" spans="26:43" ht="15">
      <c r="Z3501" s="230"/>
      <c r="AB3501" s="226"/>
      <c r="AG3501" s="226"/>
      <c r="AQ3501" s="226"/>
    </row>
    <row r="3502" spans="26:43" ht="15">
      <c r="Z3502" s="230"/>
      <c r="AB3502" s="226"/>
      <c r="AG3502" s="226"/>
      <c r="AQ3502" s="226"/>
    </row>
    <row r="3503" spans="26:43" ht="15">
      <c r="Z3503" s="230"/>
      <c r="AB3503" s="226"/>
      <c r="AG3503" s="226"/>
      <c r="AQ3503" s="226"/>
    </row>
    <row r="3504" spans="26:43" ht="15">
      <c r="Z3504" s="230"/>
      <c r="AB3504" s="226"/>
      <c r="AG3504" s="226"/>
      <c r="AQ3504" s="226"/>
    </row>
    <row r="3505" spans="26:43" ht="15">
      <c r="Z3505" s="230"/>
      <c r="AB3505" s="226"/>
      <c r="AG3505" s="226"/>
      <c r="AQ3505" s="226"/>
    </row>
    <row r="3506" spans="26:43" ht="15">
      <c r="Z3506" s="230"/>
      <c r="AB3506" s="226"/>
      <c r="AG3506" s="226"/>
      <c r="AQ3506" s="226"/>
    </row>
    <row r="3507" spans="26:43" ht="15">
      <c r="Z3507" s="230"/>
      <c r="AB3507" s="226"/>
      <c r="AG3507" s="226"/>
      <c r="AQ3507" s="226"/>
    </row>
    <row r="3508" spans="26:43" ht="15">
      <c r="Z3508" s="230"/>
      <c r="AB3508" s="226"/>
      <c r="AG3508" s="226"/>
      <c r="AQ3508" s="226"/>
    </row>
    <row r="3509" spans="26:43" ht="15">
      <c r="Z3509" s="230"/>
      <c r="AB3509" s="226"/>
      <c r="AG3509" s="226"/>
      <c r="AQ3509" s="226"/>
    </row>
    <row r="3510" spans="26:43" ht="15">
      <c r="Z3510" s="230"/>
      <c r="AB3510" s="226"/>
      <c r="AG3510" s="226"/>
      <c r="AQ3510" s="226"/>
    </row>
    <row r="3511" spans="26:43" ht="15">
      <c r="Z3511" s="230"/>
      <c r="AB3511" s="226"/>
      <c r="AG3511" s="226"/>
      <c r="AQ3511" s="226"/>
    </row>
    <row r="3512" spans="26:43" ht="15">
      <c r="Z3512" s="230"/>
      <c r="AB3512" s="226"/>
      <c r="AG3512" s="226"/>
      <c r="AQ3512" s="226"/>
    </row>
    <row r="3513" spans="26:43" ht="15">
      <c r="Z3513" s="230"/>
      <c r="AB3513" s="226"/>
      <c r="AG3513" s="226"/>
      <c r="AQ3513" s="226"/>
    </row>
    <row r="3514" spans="26:43" ht="15">
      <c r="Z3514" s="230"/>
      <c r="AB3514" s="226"/>
      <c r="AG3514" s="226"/>
      <c r="AQ3514" s="226"/>
    </row>
    <row r="3515" spans="26:43" ht="15">
      <c r="Z3515" s="230"/>
      <c r="AB3515" s="226"/>
      <c r="AG3515" s="226"/>
      <c r="AQ3515" s="226"/>
    </row>
    <row r="3516" spans="26:43" ht="15">
      <c r="Z3516" s="230"/>
      <c r="AB3516" s="226"/>
      <c r="AG3516" s="226"/>
      <c r="AQ3516" s="226"/>
    </row>
    <row r="3517" spans="26:43" ht="15">
      <c r="Z3517" s="230"/>
      <c r="AB3517" s="226"/>
      <c r="AG3517" s="226"/>
      <c r="AQ3517" s="226"/>
    </row>
    <row r="3518" spans="26:43" ht="15">
      <c r="Z3518" s="230"/>
      <c r="AB3518" s="226"/>
      <c r="AG3518" s="226"/>
      <c r="AQ3518" s="226"/>
    </row>
    <row r="3519" spans="26:43" ht="15">
      <c r="Z3519" s="230"/>
      <c r="AB3519" s="226"/>
      <c r="AG3519" s="226"/>
      <c r="AQ3519" s="226"/>
    </row>
    <row r="3520" spans="26:43" ht="15">
      <c r="Z3520" s="230"/>
      <c r="AB3520" s="226"/>
      <c r="AG3520" s="226"/>
      <c r="AQ3520" s="226"/>
    </row>
    <row r="3521" spans="26:43" ht="15">
      <c r="Z3521" s="230"/>
      <c r="AB3521" s="226"/>
      <c r="AG3521" s="226"/>
      <c r="AQ3521" s="226"/>
    </row>
    <row r="3522" spans="26:43" ht="15">
      <c r="Z3522" s="230"/>
      <c r="AB3522" s="226"/>
      <c r="AG3522" s="226"/>
      <c r="AQ3522" s="226"/>
    </row>
    <row r="3523" spans="26:43" ht="15">
      <c r="Z3523" s="230"/>
      <c r="AB3523" s="226"/>
      <c r="AG3523" s="226"/>
      <c r="AQ3523" s="226"/>
    </row>
    <row r="3524" spans="26:43" ht="15">
      <c r="Z3524" s="230"/>
      <c r="AB3524" s="226"/>
      <c r="AG3524" s="226"/>
      <c r="AQ3524" s="226"/>
    </row>
    <row r="3525" spans="26:43" ht="15">
      <c r="Z3525" s="230"/>
      <c r="AB3525" s="226"/>
      <c r="AG3525" s="226"/>
      <c r="AQ3525" s="226"/>
    </row>
    <row r="3526" spans="26:43" ht="15">
      <c r="Z3526" s="230"/>
      <c r="AB3526" s="226"/>
      <c r="AG3526" s="226"/>
      <c r="AQ3526" s="226"/>
    </row>
    <row r="3527" spans="26:43" ht="15">
      <c r="Z3527" s="230"/>
      <c r="AB3527" s="226"/>
      <c r="AG3527" s="226"/>
      <c r="AQ3527" s="226"/>
    </row>
    <row r="3528" spans="26:43" ht="15">
      <c r="Z3528" s="230"/>
      <c r="AB3528" s="226"/>
      <c r="AG3528" s="226"/>
      <c r="AQ3528" s="226"/>
    </row>
    <row r="3529" spans="26:43" ht="15">
      <c r="Z3529" s="230"/>
      <c r="AB3529" s="226"/>
      <c r="AG3529" s="226"/>
      <c r="AQ3529" s="226"/>
    </row>
    <row r="3530" spans="26:43" ht="15">
      <c r="Z3530" s="230"/>
      <c r="AB3530" s="226"/>
      <c r="AG3530" s="226"/>
      <c r="AQ3530" s="226"/>
    </row>
    <row r="3531" spans="26:43" ht="15">
      <c r="Z3531" s="230"/>
      <c r="AB3531" s="226"/>
      <c r="AG3531" s="226"/>
      <c r="AQ3531" s="226"/>
    </row>
    <row r="3532" spans="26:43" ht="15">
      <c r="Z3532" s="230"/>
      <c r="AB3532" s="226"/>
      <c r="AG3532" s="226"/>
      <c r="AQ3532" s="226"/>
    </row>
    <row r="3533" spans="26:43" ht="15">
      <c r="Z3533" s="230"/>
      <c r="AB3533" s="226"/>
      <c r="AG3533" s="226"/>
      <c r="AQ3533" s="226"/>
    </row>
    <row r="3534" spans="26:43" ht="15">
      <c r="Z3534" s="230"/>
      <c r="AB3534" s="226"/>
      <c r="AG3534" s="226"/>
      <c r="AQ3534" s="226"/>
    </row>
    <row r="3535" spans="26:43" ht="15">
      <c r="Z3535" s="230"/>
      <c r="AB3535" s="226"/>
      <c r="AG3535" s="226"/>
      <c r="AQ3535" s="226"/>
    </row>
    <row r="3536" spans="26:43" ht="15">
      <c r="Z3536" s="230"/>
      <c r="AB3536" s="226"/>
      <c r="AG3536" s="226"/>
      <c r="AQ3536" s="226"/>
    </row>
    <row r="3537" spans="26:43" ht="15">
      <c r="Z3537" s="230"/>
      <c r="AB3537" s="226"/>
      <c r="AG3537" s="226"/>
      <c r="AQ3537" s="226"/>
    </row>
    <row r="3538" spans="26:43" ht="15">
      <c r="Z3538" s="230"/>
      <c r="AB3538" s="226"/>
      <c r="AG3538" s="226"/>
      <c r="AQ3538" s="226"/>
    </row>
    <row r="3539" spans="26:43" ht="15">
      <c r="Z3539" s="230"/>
      <c r="AB3539" s="226"/>
      <c r="AG3539" s="226"/>
      <c r="AQ3539" s="226"/>
    </row>
    <row r="3540" spans="26:43" ht="15">
      <c r="Z3540" s="230"/>
      <c r="AB3540" s="226"/>
      <c r="AG3540" s="226"/>
      <c r="AQ3540" s="226"/>
    </row>
    <row r="3541" spans="26:43" ht="15">
      <c r="Z3541" s="230"/>
      <c r="AB3541" s="226"/>
      <c r="AG3541" s="226"/>
      <c r="AQ3541" s="226"/>
    </row>
    <row r="3542" spans="26:43" ht="15">
      <c r="Z3542" s="230"/>
      <c r="AB3542" s="226"/>
      <c r="AG3542" s="226"/>
      <c r="AQ3542" s="226"/>
    </row>
    <row r="3543" spans="26:43" ht="15">
      <c r="Z3543" s="230"/>
      <c r="AB3543" s="226"/>
      <c r="AG3543" s="226"/>
      <c r="AQ3543" s="226"/>
    </row>
    <row r="3544" spans="26:43" ht="15">
      <c r="Z3544" s="230"/>
      <c r="AB3544" s="226"/>
      <c r="AG3544" s="226"/>
      <c r="AQ3544" s="226"/>
    </row>
    <row r="3545" spans="26:43" ht="15">
      <c r="Z3545" s="230"/>
      <c r="AB3545" s="226"/>
      <c r="AG3545" s="226"/>
      <c r="AQ3545" s="226"/>
    </row>
    <row r="3546" spans="26:43" ht="15">
      <c r="Z3546" s="230"/>
      <c r="AB3546" s="226"/>
      <c r="AG3546" s="226"/>
      <c r="AQ3546" s="226"/>
    </row>
    <row r="3547" spans="26:43" ht="15">
      <c r="Z3547" s="230"/>
      <c r="AB3547" s="226"/>
      <c r="AG3547" s="226"/>
      <c r="AQ3547" s="226"/>
    </row>
    <row r="3548" spans="26:43" ht="15">
      <c r="Z3548" s="230"/>
      <c r="AB3548" s="226"/>
      <c r="AG3548" s="226"/>
      <c r="AQ3548" s="226"/>
    </row>
    <row r="3549" spans="26:43" ht="15">
      <c r="Z3549" s="230"/>
      <c r="AB3549" s="226"/>
      <c r="AG3549" s="226"/>
      <c r="AQ3549" s="226"/>
    </row>
    <row r="3550" spans="26:43" ht="15">
      <c r="Z3550" s="230"/>
      <c r="AB3550" s="226"/>
      <c r="AG3550" s="226"/>
      <c r="AQ3550" s="226"/>
    </row>
    <row r="3551" spans="26:43" ht="15">
      <c r="Z3551" s="230"/>
      <c r="AB3551" s="226"/>
      <c r="AG3551" s="226"/>
      <c r="AQ3551" s="226"/>
    </row>
    <row r="3552" spans="26:43" ht="15">
      <c r="Z3552" s="230"/>
      <c r="AB3552" s="226"/>
      <c r="AG3552" s="226"/>
      <c r="AQ3552" s="226"/>
    </row>
    <row r="3553" spans="26:43" ht="15">
      <c r="Z3553" s="230"/>
      <c r="AB3553" s="226"/>
      <c r="AG3553" s="226"/>
      <c r="AQ3553" s="226"/>
    </row>
    <row r="3554" spans="26:43" ht="15">
      <c r="Z3554" s="230"/>
      <c r="AB3554" s="226"/>
      <c r="AG3554" s="226"/>
      <c r="AQ3554" s="226"/>
    </row>
    <row r="3555" spans="26:43" ht="15">
      <c r="Z3555" s="230"/>
      <c r="AB3555" s="226"/>
      <c r="AG3555" s="226"/>
      <c r="AQ3555" s="226"/>
    </row>
    <row r="3556" spans="26:43" ht="15">
      <c r="Z3556" s="230"/>
      <c r="AB3556" s="226"/>
      <c r="AG3556" s="226"/>
      <c r="AQ3556" s="226"/>
    </row>
    <row r="3557" spans="26:43" ht="15">
      <c r="Z3557" s="230"/>
      <c r="AB3557" s="226"/>
      <c r="AG3557" s="226"/>
      <c r="AQ3557" s="226"/>
    </row>
    <row r="3558" spans="26:43" ht="15">
      <c r="Z3558" s="230"/>
      <c r="AB3558" s="226"/>
      <c r="AG3558" s="226"/>
      <c r="AQ3558" s="226"/>
    </row>
    <row r="3559" spans="26:43" ht="15">
      <c r="Z3559" s="230"/>
      <c r="AB3559" s="226"/>
      <c r="AG3559" s="226"/>
      <c r="AQ3559" s="226"/>
    </row>
    <row r="3560" spans="26:43" ht="15">
      <c r="Z3560" s="230"/>
      <c r="AB3560" s="226"/>
      <c r="AG3560" s="226"/>
      <c r="AQ3560" s="226"/>
    </row>
    <row r="3561" spans="26:43" ht="15">
      <c r="Z3561" s="230"/>
      <c r="AB3561" s="226"/>
      <c r="AG3561" s="226"/>
      <c r="AQ3561" s="226"/>
    </row>
    <row r="3562" spans="26:43" ht="15">
      <c r="Z3562" s="230"/>
      <c r="AB3562" s="226"/>
      <c r="AG3562" s="226"/>
      <c r="AQ3562" s="226"/>
    </row>
    <row r="3563" spans="26:43" ht="15">
      <c r="Z3563" s="230"/>
      <c r="AB3563" s="226"/>
      <c r="AG3563" s="226"/>
      <c r="AQ3563" s="226"/>
    </row>
    <row r="3564" spans="26:43" ht="15">
      <c r="Z3564" s="230"/>
      <c r="AB3564" s="226"/>
      <c r="AG3564" s="226"/>
      <c r="AQ3564" s="226"/>
    </row>
    <row r="3565" spans="26:43" ht="15">
      <c r="Z3565" s="230"/>
      <c r="AB3565" s="226"/>
      <c r="AG3565" s="226"/>
      <c r="AQ3565" s="226"/>
    </row>
    <row r="3566" spans="26:43" ht="15">
      <c r="Z3566" s="230"/>
      <c r="AB3566" s="226"/>
      <c r="AG3566" s="226"/>
      <c r="AQ3566" s="226"/>
    </row>
    <row r="3567" spans="26:43" ht="15">
      <c r="Z3567" s="230"/>
      <c r="AB3567" s="226"/>
      <c r="AG3567" s="226"/>
      <c r="AQ3567" s="226"/>
    </row>
    <row r="3568" spans="26:43" ht="15">
      <c r="Z3568" s="230"/>
      <c r="AB3568" s="226"/>
      <c r="AG3568" s="226"/>
      <c r="AQ3568" s="226"/>
    </row>
    <row r="3569" spans="26:43" ht="15">
      <c r="Z3569" s="230"/>
      <c r="AB3569" s="226"/>
      <c r="AG3569" s="226"/>
      <c r="AQ3569" s="226"/>
    </row>
    <row r="3570" spans="26:43" ht="15">
      <c r="Z3570" s="230"/>
      <c r="AB3570" s="226"/>
      <c r="AG3570" s="226"/>
      <c r="AQ3570" s="226"/>
    </row>
    <row r="3571" spans="26:43" ht="15">
      <c r="Z3571" s="230"/>
      <c r="AB3571" s="226"/>
      <c r="AG3571" s="226"/>
      <c r="AQ3571" s="226"/>
    </row>
    <row r="3572" spans="26:43" ht="15">
      <c r="Z3572" s="230"/>
      <c r="AB3572" s="226"/>
      <c r="AG3572" s="226"/>
      <c r="AQ3572" s="226"/>
    </row>
    <row r="3573" spans="26:43" ht="15">
      <c r="Z3573" s="230"/>
      <c r="AB3573" s="226"/>
      <c r="AG3573" s="226"/>
      <c r="AQ3573" s="226"/>
    </row>
    <row r="3574" spans="26:43" ht="15">
      <c r="Z3574" s="230"/>
      <c r="AB3574" s="226"/>
      <c r="AG3574" s="226"/>
      <c r="AQ3574" s="226"/>
    </row>
    <row r="3575" spans="26:43" ht="15">
      <c r="Z3575" s="230"/>
      <c r="AB3575" s="226"/>
      <c r="AG3575" s="226"/>
      <c r="AQ3575" s="226"/>
    </row>
    <row r="3576" spans="26:43" ht="15">
      <c r="Z3576" s="230"/>
      <c r="AB3576" s="226"/>
      <c r="AG3576" s="226"/>
      <c r="AQ3576" s="226"/>
    </row>
    <row r="3577" spans="26:43" ht="15">
      <c r="Z3577" s="230"/>
      <c r="AB3577" s="226"/>
      <c r="AG3577" s="226"/>
      <c r="AQ3577" s="226"/>
    </row>
    <row r="3578" spans="26:43" ht="15">
      <c r="Z3578" s="230"/>
      <c r="AB3578" s="226"/>
      <c r="AG3578" s="226"/>
      <c r="AQ3578" s="226"/>
    </row>
    <row r="3579" spans="26:43" ht="15">
      <c r="Z3579" s="230"/>
      <c r="AB3579" s="226"/>
      <c r="AG3579" s="226"/>
      <c r="AQ3579" s="226"/>
    </row>
    <row r="3580" spans="26:43" ht="15">
      <c r="Z3580" s="230"/>
      <c r="AB3580" s="226"/>
      <c r="AG3580" s="226"/>
      <c r="AQ3580" s="226"/>
    </row>
    <row r="3581" spans="26:43" ht="15">
      <c r="Z3581" s="230"/>
      <c r="AB3581" s="226"/>
      <c r="AG3581" s="226"/>
      <c r="AQ3581" s="226"/>
    </row>
    <row r="3582" spans="26:43" ht="15">
      <c r="Z3582" s="230"/>
      <c r="AB3582" s="226"/>
      <c r="AG3582" s="226"/>
      <c r="AQ3582" s="226"/>
    </row>
    <row r="3583" spans="26:43" ht="15">
      <c r="Z3583" s="230"/>
      <c r="AB3583" s="226"/>
      <c r="AG3583" s="226"/>
      <c r="AQ3583" s="226"/>
    </row>
    <row r="3584" spans="26:43" ht="15">
      <c r="Z3584" s="230"/>
      <c r="AB3584" s="226"/>
      <c r="AG3584" s="226"/>
      <c r="AQ3584" s="226"/>
    </row>
    <row r="3585" spans="26:43" ht="15">
      <c r="Z3585" s="230"/>
      <c r="AB3585" s="226"/>
      <c r="AG3585" s="226"/>
      <c r="AQ3585" s="226"/>
    </row>
    <row r="3586" spans="26:43" ht="15">
      <c r="Z3586" s="230"/>
      <c r="AB3586" s="226"/>
      <c r="AG3586" s="226"/>
      <c r="AQ3586" s="226"/>
    </row>
    <row r="3587" spans="26:43" ht="15">
      <c r="Z3587" s="230"/>
      <c r="AB3587" s="226"/>
      <c r="AG3587" s="226"/>
      <c r="AQ3587" s="226"/>
    </row>
    <row r="3588" spans="26:43" ht="15">
      <c r="Z3588" s="230"/>
      <c r="AB3588" s="226"/>
      <c r="AG3588" s="226"/>
      <c r="AQ3588" s="226"/>
    </row>
    <row r="3589" spans="26:43" ht="15">
      <c r="Z3589" s="230"/>
      <c r="AB3589" s="226"/>
      <c r="AG3589" s="226"/>
      <c r="AQ3589" s="226"/>
    </row>
    <row r="3590" spans="26:43" ht="15">
      <c r="Z3590" s="230"/>
      <c r="AB3590" s="226"/>
      <c r="AG3590" s="226"/>
      <c r="AQ3590" s="226"/>
    </row>
    <row r="3591" spans="26:43" ht="15">
      <c r="Z3591" s="230"/>
      <c r="AB3591" s="226"/>
      <c r="AG3591" s="226"/>
      <c r="AQ3591" s="226"/>
    </row>
    <row r="3592" spans="26:43" ht="15">
      <c r="Z3592" s="230"/>
      <c r="AB3592" s="226"/>
      <c r="AG3592" s="226"/>
      <c r="AQ3592" s="226"/>
    </row>
    <row r="3593" spans="26:43" ht="15">
      <c r="Z3593" s="230"/>
      <c r="AB3593" s="226"/>
      <c r="AG3593" s="226"/>
      <c r="AQ3593" s="226"/>
    </row>
    <row r="3594" spans="26:43" ht="15">
      <c r="Z3594" s="230"/>
      <c r="AB3594" s="226"/>
      <c r="AG3594" s="226"/>
      <c r="AQ3594" s="226"/>
    </row>
    <row r="3595" spans="26:43" ht="15">
      <c r="Z3595" s="230"/>
      <c r="AB3595" s="226"/>
      <c r="AG3595" s="226"/>
      <c r="AQ3595" s="226"/>
    </row>
    <row r="3596" spans="26:43" ht="15">
      <c r="Z3596" s="230"/>
      <c r="AB3596" s="226"/>
      <c r="AG3596" s="226"/>
      <c r="AQ3596" s="226"/>
    </row>
    <row r="3597" spans="26:43" ht="15">
      <c r="Z3597" s="230"/>
      <c r="AB3597" s="226"/>
      <c r="AG3597" s="226"/>
      <c r="AQ3597" s="226"/>
    </row>
    <row r="3598" spans="26:43" ht="15">
      <c r="Z3598" s="230"/>
      <c r="AB3598" s="226"/>
      <c r="AG3598" s="226"/>
      <c r="AQ3598" s="226"/>
    </row>
    <row r="3599" spans="26:43" ht="15">
      <c r="Z3599" s="230"/>
      <c r="AB3599" s="226"/>
      <c r="AG3599" s="226"/>
      <c r="AQ3599" s="226"/>
    </row>
    <row r="3600" spans="26:43" ht="15">
      <c r="Z3600" s="230"/>
      <c r="AB3600" s="226"/>
      <c r="AG3600" s="226"/>
      <c r="AQ3600" s="226"/>
    </row>
    <row r="3601" spans="26:43" ht="15">
      <c r="Z3601" s="230"/>
      <c r="AB3601" s="226"/>
      <c r="AG3601" s="226"/>
      <c r="AQ3601" s="226"/>
    </row>
    <row r="3602" spans="26:43" ht="15">
      <c r="Z3602" s="230"/>
      <c r="AB3602" s="226"/>
      <c r="AG3602" s="226"/>
      <c r="AQ3602" s="226"/>
    </row>
    <row r="3603" spans="26:43" ht="15">
      <c r="Z3603" s="230"/>
      <c r="AB3603" s="226"/>
      <c r="AG3603" s="226"/>
      <c r="AQ3603" s="226"/>
    </row>
    <row r="3604" spans="26:43" ht="15">
      <c r="Z3604" s="230"/>
      <c r="AB3604" s="226"/>
      <c r="AG3604" s="226"/>
      <c r="AQ3604" s="226"/>
    </row>
    <row r="3605" spans="26:43" ht="15">
      <c r="Z3605" s="230"/>
      <c r="AB3605" s="226"/>
      <c r="AG3605" s="226"/>
      <c r="AQ3605" s="226"/>
    </row>
    <row r="3606" spans="26:43" ht="15">
      <c r="Z3606" s="230"/>
      <c r="AB3606" s="226"/>
      <c r="AG3606" s="226"/>
      <c r="AQ3606" s="226"/>
    </row>
    <row r="3607" spans="26:43" ht="15">
      <c r="Z3607" s="230"/>
      <c r="AB3607" s="226"/>
      <c r="AG3607" s="226"/>
      <c r="AQ3607" s="226"/>
    </row>
    <row r="3608" spans="26:43" ht="15">
      <c r="Z3608" s="230"/>
      <c r="AB3608" s="226"/>
      <c r="AG3608" s="226"/>
      <c r="AQ3608" s="226"/>
    </row>
    <row r="3609" spans="26:43" ht="15">
      <c r="Z3609" s="230"/>
      <c r="AB3609" s="226"/>
      <c r="AG3609" s="226"/>
      <c r="AQ3609" s="226"/>
    </row>
    <row r="3610" spans="26:43" ht="15">
      <c r="Z3610" s="230"/>
      <c r="AB3610" s="226"/>
      <c r="AG3610" s="226"/>
      <c r="AQ3610" s="226"/>
    </row>
    <row r="3611" spans="26:43" ht="15">
      <c r="Z3611" s="230"/>
      <c r="AB3611" s="226"/>
      <c r="AG3611" s="226"/>
      <c r="AQ3611" s="226"/>
    </row>
    <row r="3612" spans="26:43" ht="15">
      <c r="Z3612" s="230"/>
      <c r="AB3612" s="226"/>
      <c r="AG3612" s="226"/>
      <c r="AQ3612" s="226"/>
    </row>
    <row r="3613" spans="26:43" ht="15">
      <c r="Z3613" s="230"/>
      <c r="AB3613" s="226"/>
      <c r="AG3613" s="226"/>
      <c r="AQ3613" s="226"/>
    </row>
    <row r="3614" spans="26:43" ht="15">
      <c r="Z3614" s="230"/>
      <c r="AB3614" s="226"/>
      <c r="AG3614" s="226"/>
      <c r="AQ3614" s="226"/>
    </row>
    <row r="3615" spans="26:43" ht="15">
      <c r="Z3615" s="230"/>
      <c r="AB3615" s="226"/>
      <c r="AG3615" s="226"/>
      <c r="AQ3615" s="226"/>
    </row>
    <row r="3616" spans="26:43" ht="15">
      <c r="Z3616" s="230"/>
      <c r="AB3616" s="226"/>
      <c r="AG3616" s="226"/>
      <c r="AQ3616" s="226"/>
    </row>
    <row r="3617" spans="26:43" ht="15">
      <c r="Z3617" s="230"/>
      <c r="AB3617" s="226"/>
      <c r="AG3617" s="226"/>
      <c r="AQ3617" s="226"/>
    </row>
    <row r="3618" spans="26:43" ht="15">
      <c r="Z3618" s="230"/>
      <c r="AB3618" s="226"/>
      <c r="AG3618" s="226"/>
      <c r="AQ3618" s="226"/>
    </row>
    <row r="3619" spans="26:43" ht="15">
      <c r="Z3619" s="230"/>
      <c r="AB3619" s="226"/>
      <c r="AG3619" s="226"/>
      <c r="AQ3619" s="226"/>
    </row>
    <row r="3620" spans="26:43" ht="15">
      <c r="Z3620" s="230"/>
      <c r="AB3620" s="226"/>
      <c r="AG3620" s="226"/>
      <c r="AQ3620" s="226"/>
    </row>
    <row r="3621" spans="26:43" ht="15">
      <c r="Z3621" s="230"/>
      <c r="AB3621" s="226"/>
      <c r="AG3621" s="226"/>
      <c r="AQ3621" s="226"/>
    </row>
    <row r="3622" spans="26:43" ht="15">
      <c r="Z3622" s="230"/>
      <c r="AB3622" s="226"/>
      <c r="AG3622" s="226"/>
      <c r="AQ3622" s="226"/>
    </row>
    <row r="3623" spans="26:43" ht="15">
      <c r="Z3623" s="230"/>
      <c r="AB3623" s="226"/>
      <c r="AG3623" s="226"/>
      <c r="AQ3623" s="226"/>
    </row>
    <row r="3624" spans="26:43" ht="15">
      <c r="Z3624" s="230"/>
      <c r="AB3624" s="226"/>
      <c r="AG3624" s="226"/>
      <c r="AQ3624" s="226"/>
    </row>
    <row r="3625" spans="26:43" ht="15">
      <c r="Z3625" s="230"/>
      <c r="AB3625" s="226"/>
      <c r="AG3625" s="226"/>
      <c r="AQ3625" s="226"/>
    </row>
    <row r="3626" spans="26:43" ht="15">
      <c r="Z3626" s="230"/>
      <c r="AB3626" s="226"/>
      <c r="AG3626" s="226"/>
      <c r="AQ3626" s="226"/>
    </row>
    <row r="3627" spans="26:43" ht="15">
      <c r="Z3627" s="230"/>
      <c r="AB3627" s="226"/>
      <c r="AG3627" s="226"/>
      <c r="AQ3627" s="226"/>
    </row>
    <row r="3628" spans="26:43" ht="15">
      <c r="Z3628" s="230"/>
      <c r="AB3628" s="226"/>
      <c r="AG3628" s="226"/>
      <c r="AQ3628" s="226"/>
    </row>
    <row r="3629" spans="26:43" ht="15">
      <c r="Z3629" s="230"/>
      <c r="AB3629" s="226"/>
      <c r="AG3629" s="226"/>
      <c r="AQ3629" s="226"/>
    </row>
    <row r="3630" spans="26:43" ht="15">
      <c r="Z3630" s="230"/>
      <c r="AB3630" s="226"/>
      <c r="AG3630" s="226"/>
      <c r="AQ3630" s="226"/>
    </row>
    <row r="3631" spans="26:43" ht="15">
      <c r="Z3631" s="230"/>
      <c r="AB3631" s="226"/>
      <c r="AG3631" s="226"/>
      <c r="AQ3631" s="226"/>
    </row>
    <row r="3632" spans="26:43" ht="15">
      <c r="Z3632" s="230"/>
      <c r="AB3632" s="226"/>
      <c r="AG3632" s="226"/>
      <c r="AQ3632" s="226"/>
    </row>
    <row r="3633" spans="26:43" ht="15">
      <c r="Z3633" s="230"/>
      <c r="AB3633" s="226"/>
      <c r="AG3633" s="226"/>
      <c r="AQ3633" s="226"/>
    </row>
    <row r="3634" spans="26:43" ht="15">
      <c r="Z3634" s="230"/>
      <c r="AB3634" s="226"/>
      <c r="AG3634" s="226"/>
      <c r="AQ3634" s="226"/>
    </row>
    <row r="3635" spans="26:43" ht="15">
      <c r="Z3635" s="230"/>
      <c r="AB3635" s="226"/>
      <c r="AG3635" s="226"/>
      <c r="AQ3635" s="226"/>
    </row>
    <row r="3636" spans="26:43" ht="15">
      <c r="Z3636" s="230"/>
      <c r="AB3636" s="226"/>
      <c r="AG3636" s="226"/>
      <c r="AQ3636" s="226"/>
    </row>
    <row r="3637" spans="26:43" ht="15">
      <c r="Z3637" s="230"/>
      <c r="AB3637" s="226"/>
      <c r="AG3637" s="226"/>
      <c r="AQ3637" s="226"/>
    </row>
    <row r="3638" spans="26:43" ht="15">
      <c r="Z3638" s="230"/>
      <c r="AB3638" s="226"/>
      <c r="AG3638" s="226"/>
      <c r="AQ3638" s="226"/>
    </row>
    <row r="3639" spans="26:43" ht="15">
      <c r="Z3639" s="230"/>
      <c r="AB3639" s="226"/>
      <c r="AG3639" s="226"/>
      <c r="AQ3639" s="226"/>
    </row>
    <row r="3640" spans="26:43" ht="15">
      <c r="Z3640" s="230"/>
      <c r="AB3640" s="226"/>
      <c r="AG3640" s="226"/>
      <c r="AQ3640" s="226"/>
    </row>
    <row r="3641" spans="26:43" ht="15">
      <c r="Z3641" s="230"/>
      <c r="AB3641" s="226"/>
      <c r="AG3641" s="226"/>
      <c r="AQ3641" s="226"/>
    </row>
    <row r="3642" spans="26:43" ht="15">
      <c r="Z3642" s="230"/>
      <c r="AB3642" s="226"/>
      <c r="AG3642" s="226"/>
      <c r="AQ3642" s="226"/>
    </row>
    <row r="3643" spans="26:43" ht="15">
      <c r="Z3643" s="230"/>
      <c r="AB3643" s="226"/>
      <c r="AG3643" s="226"/>
      <c r="AQ3643" s="226"/>
    </row>
    <row r="3644" spans="26:43" ht="15">
      <c r="Z3644" s="230"/>
      <c r="AB3644" s="226"/>
      <c r="AG3644" s="226"/>
      <c r="AQ3644" s="226"/>
    </row>
    <row r="3645" spans="26:43" ht="15">
      <c r="Z3645" s="230"/>
      <c r="AB3645" s="226"/>
      <c r="AG3645" s="226"/>
      <c r="AQ3645" s="226"/>
    </row>
    <row r="3646" spans="26:43" ht="15">
      <c r="Z3646" s="230"/>
      <c r="AB3646" s="226"/>
      <c r="AG3646" s="226"/>
      <c r="AQ3646" s="226"/>
    </row>
    <row r="3647" spans="26:43" ht="15">
      <c r="Z3647" s="230"/>
      <c r="AB3647" s="226"/>
      <c r="AG3647" s="226"/>
      <c r="AQ3647" s="226"/>
    </row>
    <row r="3648" spans="26:43" ht="15">
      <c r="Z3648" s="230"/>
      <c r="AB3648" s="226"/>
      <c r="AG3648" s="226"/>
      <c r="AQ3648" s="226"/>
    </row>
    <row r="3649" spans="26:43" ht="15">
      <c r="Z3649" s="230"/>
      <c r="AB3649" s="226"/>
      <c r="AG3649" s="226"/>
      <c r="AQ3649" s="226"/>
    </row>
    <row r="3650" spans="26:43" ht="15">
      <c r="Z3650" s="230"/>
      <c r="AB3650" s="226"/>
      <c r="AG3650" s="226"/>
      <c r="AQ3650" s="226"/>
    </row>
    <row r="3651" spans="26:43" ht="15">
      <c r="Z3651" s="230"/>
      <c r="AB3651" s="226"/>
      <c r="AG3651" s="226"/>
      <c r="AQ3651" s="226"/>
    </row>
    <row r="3652" spans="26:43" ht="15">
      <c r="Z3652" s="230"/>
      <c r="AB3652" s="226"/>
      <c r="AG3652" s="226"/>
      <c r="AQ3652" s="226"/>
    </row>
    <row r="3653" spans="26:43" ht="15">
      <c r="Z3653" s="230"/>
      <c r="AB3653" s="226"/>
      <c r="AG3653" s="226"/>
      <c r="AQ3653" s="226"/>
    </row>
    <row r="3654" spans="26:43" ht="15">
      <c r="Z3654" s="230"/>
      <c r="AB3654" s="226"/>
      <c r="AG3654" s="226"/>
      <c r="AQ3654" s="226"/>
    </row>
    <row r="3655" spans="26:43" ht="15">
      <c r="Z3655" s="230"/>
      <c r="AB3655" s="226"/>
      <c r="AG3655" s="226"/>
      <c r="AQ3655" s="226"/>
    </row>
    <row r="3656" spans="26:43" ht="15">
      <c r="Z3656" s="230"/>
      <c r="AB3656" s="226"/>
      <c r="AG3656" s="226"/>
      <c r="AQ3656" s="226"/>
    </row>
    <row r="3657" spans="26:43" ht="15">
      <c r="Z3657" s="230"/>
      <c r="AB3657" s="226"/>
      <c r="AG3657" s="226"/>
      <c r="AQ3657" s="226"/>
    </row>
    <row r="3658" spans="26:43" ht="15">
      <c r="Z3658" s="230"/>
      <c r="AB3658" s="226"/>
      <c r="AG3658" s="226"/>
      <c r="AQ3658" s="226"/>
    </row>
    <row r="3659" spans="26:43" ht="15">
      <c r="Z3659" s="230"/>
      <c r="AB3659" s="226"/>
      <c r="AG3659" s="226"/>
      <c r="AQ3659" s="226"/>
    </row>
    <row r="3660" spans="26:43" ht="15">
      <c r="Z3660" s="230"/>
      <c r="AB3660" s="226"/>
      <c r="AG3660" s="226"/>
      <c r="AQ3660" s="226"/>
    </row>
    <row r="3661" spans="26:43" ht="15">
      <c r="Z3661" s="230"/>
      <c r="AB3661" s="226"/>
      <c r="AG3661" s="226"/>
      <c r="AQ3661" s="226"/>
    </row>
    <row r="3662" spans="26:43" ht="15">
      <c r="Z3662" s="230"/>
      <c r="AB3662" s="226"/>
      <c r="AG3662" s="226"/>
      <c r="AQ3662" s="226"/>
    </row>
    <row r="3663" spans="26:43" ht="15">
      <c r="Z3663" s="230"/>
      <c r="AB3663" s="226"/>
      <c r="AG3663" s="226"/>
      <c r="AQ3663" s="226"/>
    </row>
    <row r="3664" spans="26:43" ht="15">
      <c r="Z3664" s="230"/>
      <c r="AB3664" s="226"/>
      <c r="AG3664" s="226"/>
      <c r="AQ3664" s="226"/>
    </row>
    <row r="3665" spans="26:43" ht="15">
      <c r="Z3665" s="230"/>
      <c r="AB3665" s="226"/>
      <c r="AG3665" s="226"/>
      <c r="AQ3665" s="226"/>
    </row>
    <row r="3666" spans="26:43" ht="15">
      <c r="Z3666" s="230"/>
      <c r="AB3666" s="226"/>
      <c r="AG3666" s="226"/>
      <c r="AQ3666" s="226"/>
    </row>
    <row r="3667" spans="26:43" ht="15">
      <c r="Z3667" s="230"/>
      <c r="AB3667" s="226"/>
      <c r="AG3667" s="226"/>
      <c r="AQ3667" s="226"/>
    </row>
    <row r="3668" spans="26:43" ht="15">
      <c r="Z3668" s="230"/>
      <c r="AB3668" s="226"/>
      <c r="AG3668" s="226"/>
      <c r="AQ3668" s="226"/>
    </row>
    <row r="3669" spans="26:43" ht="15">
      <c r="Z3669" s="230"/>
      <c r="AB3669" s="226"/>
      <c r="AG3669" s="226"/>
      <c r="AQ3669" s="226"/>
    </row>
    <row r="3670" spans="26:43" ht="15">
      <c r="Z3670" s="230"/>
      <c r="AB3670" s="226"/>
      <c r="AG3670" s="226"/>
      <c r="AQ3670" s="226"/>
    </row>
    <row r="3671" spans="26:43" ht="15">
      <c r="Z3671" s="230"/>
      <c r="AB3671" s="226"/>
      <c r="AG3671" s="226"/>
      <c r="AQ3671" s="226"/>
    </row>
    <row r="3672" spans="26:43" ht="15">
      <c r="Z3672" s="230"/>
      <c r="AB3672" s="226"/>
      <c r="AG3672" s="226"/>
      <c r="AQ3672" s="226"/>
    </row>
    <row r="3673" spans="26:43" ht="15">
      <c r="Z3673" s="230"/>
      <c r="AB3673" s="226"/>
      <c r="AG3673" s="226"/>
      <c r="AQ3673" s="226"/>
    </row>
    <row r="3674" spans="26:43" ht="15">
      <c r="Z3674" s="230"/>
      <c r="AB3674" s="226"/>
      <c r="AG3674" s="226"/>
      <c r="AQ3674" s="226"/>
    </row>
    <row r="3675" spans="26:43" ht="15">
      <c r="Z3675" s="230"/>
      <c r="AB3675" s="226"/>
      <c r="AG3675" s="226"/>
      <c r="AQ3675" s="226"/>
    </row>
    <row r="3676" spans="26:43" ht="15">
      <c r="Z3676" s="230"/>
      <c r="AB3676" s="226"/>
      <c r="AG3676" s="226"/>
      <c r="AQ3676" s="226"/>
    </row>
    <row r="3677" spans="26:43" ht="15">
      <c r="Z3677" s="230"/>
      <c r="AB3677" s="226"/>
      <c r="AG3677" s="226"/>
      <c r="AQ3677" s="226"/>
    </row>
    <row r="3678" spans="26:43" ht="15">
      <c r="Z3678" s="230"/>
      <c r="AB3678" s="226"/>
      <c r="AG3678" s="226"/>
      <c r="AQ3678" s="226"/>
    </row>
    <row r="3679" spans="26:43" ht="15">
      <c r="Z3679" s="230"/>
      <c r="AB3679" s="226"/>
      <c r="AG3679" s="226"/>
      <c r="AQ3679" s="226"/>
    </row>
    <row r="3680" spans="26:43" ht="15">
      <c r="Z3680" s="230"/>
      <c r="AB3680" s="226"/>
      <c r="AG3680" s="226"/>
      <c r="AQ3680" s="226"/>
    </row>
    <row r="3681" spans="26:43" ht="15">
      <c r="Z3681" s="230"/>
      <c r="AB3681" s="226"/>
      <c r="AG3681" s="226"/>
      <c r="AQ3681" s="226"/>
    </row>
    <row r="3682" spans="26:43" ht="15">
      <c r="Z3682" s="230"/>
      <c r="AB3682" s="226"/>
      <c r="AG3682" s="226"/>
      <c r="AQ3682" s="226"/>
    </row>
    <row r="3683" spans="26:43" ht="15">
      <c r="Z3683" s="230"/>
      <c r="AB3683" s="226"/>
      <c r="AG3683" s="226"/>
      <c r="AQ3683" s="226"/>
    </row>
    <row r="3684" spans="26:43" ht="15">
      <c r="Z3684" s="230"/>
      <c r="AB3684" s="226"/>
      <c r="AG3684" s="226"/>
      <c r="AQ3684" s="226"/>
    </row>
    <row r="3685" spans="26:43" ht="15">
      <c r="Z3685" s="230"/>
      <c r="AB3685" s="226"/>
      <c r="AG3685" s="226"/>
      <c r="AQ3685" s="226"/>
    </row>
    <row r="3686" spans="26:43" ht="15">
      <c r="Z3686" s="230"/>
      <c r="AB3686" s="226"/>
      <c r="AG3686" s="226"/>
      <c r="AQ3686" s="226"/>
    </row>
    <row r="3687" spans="26:43" ht="15">
      <c r="Z3687" s="230"/>
      <c r="AB3687" s="226"/>
      <c r="AG3687" s="226"/>
      <c r="AQ3687" s="226"/>
    </row>
    <row r="3688" spans="26:43" ht="15">
      <c r="Z3688" s="230"/>
      <c r="AB3688" s="226"/>
      <c r="AG3688" s="226"/>
      <c r="AQ3688" s="226"/>
    </row>
    <row r="3689" spans="26:43" ht="15">
      <c r="Z3689" s="230"/>
      <c r="AB3689" s="226"/>
      <c r="AG3689" s="226"/>
      <c r="AQ3689" s="226"/>
    </row>
    <row r="3690" spans="26:43" ht="15">
      <c r="Z3690" s="230"/>
      <c r="AB3690" s="226"/>
      <c r="AG3690" s="226"/>
      <c r="AQ3690" s="226"/>
    </row>
    <row r="3691" spans="26:43" ht="15">
      <c r="Z3691" s="230"/>
      <c r="AB3691" s="226"/>
      <c r="AG3691" s="226"/>
      <c r="AQ3691" s="226"/>
    </row>
    <row r="3692" spans="26:43" ht="15">
      <c r="Z3692" s="230"/>
      <c r="AB3692" s="226"/>
      <c r="AG3692" s="226"/>
      <c r="AQ3692" s="226"/>
    </row>
    <row r="3693" spans="26:43" ht="15">
      <c r="Z3693" s="230"/>
      <c r="AB3693" s="226"/>
      <c r="AG3693" s="226"/>
      <c r="AQ3693" s="226"/>
    </row>
    <row r="3694" spans="26:43" ht="15">
      <c r="Z3694" s="230"/>
      <c r="AB3694" s="226"/>
      <c r="AG3694" s="226"/>
      <c r="AQ3694" s="226"/>
    </row>
    <row r="3695" spans="26:43" ht="15">
      <c r="Z3695" s="230"/>
      <c r="AB3695" s="226"/>
      <c r="AG3695" s="226"/>
      <c r="AQ3695" s="226"/>
    </row>
    <row r="3696" spans="26:43" ht="15">
      <c r="Z3696" s="230"/>
      <c r="AB3696" s="226"/>
      <c r="AG3696" s="226"/>
      <c r="AQ3696" s="226"/>
    </row>
    <row r="3697" spans="26:43" ht="15">
      <c r="Z3697" s="230"/>
      <c r="AB3697" s="226"/>
      <c r="AG3697" s="226"/>
      <c r="AQ3697" s="226"/>
    </row>
    <row r="3698" spans="26:43" ht="15">
      <c r="Z3698" s="230"/>
      <c r="AB3698" s="226"/>
      <c r="AG3698" s="226"/>
      <c r="AQ3698" s="226"/>
    </row>
    <row r="3699" spans="26:43" ht="15">
      <c r="Z3699" s="230"/>
      <c r="AB3699" s="226"/>
      <c r="AG3699" s="226"/>
      <c r="AQ3699" s="226"/>
    </row>
    <row r="3700" spans="26:43" ht="15">
      <c r="Z3700" s="230"/>
      <c r="AB3700" s="226"/>
      <c r="AG3700" s="226"/>
      <c r="AQ3700" s="226"/>
    </row>
    <row r="3701" spans="26:43" ht="15">
      <c r="Z3701" s="230"/>
      <c r="AB3701" s="226"/>
      <c r="AG3701" s="226"/>
      <c r="AQ3701" s="226"/>
    </row>
    <row r="3702" spans="26:43" ht="15">
      <c r="Z3702" s="230"/>
      <c r="AB3702" s="226"/>
      <c r="AG3702" s="226"/>
      <c r="AQ3702" s="226"/>
    </row>
    <row r="3703" spans="26:43" ht="15">
      <c r="Z3703" s="230"/>
      <c r="AB3703" s="226"/>
      <c r="AG3703" s="226"/>
      <c r="AQ3703" s="226"/>
    </row>
    <row r="3704" spans="26:43" ht="15">
      <c r="Z3704" s="230"/>
      <c r="AB3704" s="226"/>
      <c r="AG3704" s="226"/>
      <c r="AQ3704" s="226"/>
    </row>
    <row r="3705" spans="26:43" ht="15">
      <c r="Z3705" s="230"/>
      <c r="AB3705" s="226"/>
      <c r="AG3705" s="226"/>
      <c r="AQ3705" s="226"/>
    </row>
    <row r="3706" spans="26:43" ht="15">
      <c r="Z3706" s="230"/>
      <c r="AB3706" s="226"/>
      <c r="AG3706" s="226"/>
      <c r="AQ3706" s="226"/>
    </row>
    <row r="3707" spans="26:43" ht="15">
      <c r="Z3707" s="230"/>
      <c r="AB3707" s="226"/>
      <c r="AG3707" s="226"/>
      <c r="AQ3707" s="226"/>
    </row>
    <row r="3708" spans="26:43" ht="15">
      <c r="Z3708" s="230"/>
      <c r="AB3708" s="226"/>
      <c r="AG3708" s="226"/>
      <c r="AQ3708" s="226"/>
    </row>
    <row r="3709" spans="26:43" ht="15">
      <c r="Z3709" s="230"/>
      <c r="AB3709" s="226"/>
      <c r="AG3709" s="226"/>
      <c r="AQ3709" s="226"/>
    </row>
    <row r="3710" spans="26:43" ht="15">
      <c r="Z3710" s="230"/>
      <c r="AB3710" s="226"/>
      <c r="AG3710" s="226"/>
      <c r="AQ3710" s="226"/>
    </row>
    <row r="3711" spans="26:43" ht="15">
      <c r="Z3711" s="230"/>
      <c r="AB3711" s="226"/>
      <c r="AG3711" s="226"/>
      <c r="AQ3711" s="226"/>
    </row>
    <row r="3712" spans="26:43" ht="15">
      <c r="Z3712" s="230"/>
      <c r="AB3712" s="226"/>
      <c r="AG3712" s="226"/>
      <c r="AQ3712" s="226"/>
    </row>
    <row r="3713" spans="26:43" ht="15">
      <c r="Z3713" s="230"/>
      <c r="AB3713" s="226"/>
      <c r="AG3713" s="226"/>
      <c r="AQ3713" s="226"/>
    </row>
    <row r="3714" spans="26:43" ht="15">
      <c r="Z3714" s="230"/>
      <c r="AB3714" s="226"/>
      <c r="AG3714" s="226"/>
      <c r="AQ3714" s="226"/>
    </row>
    <row r="3715" spans="26:43" ht="15">
      <c r="Z3715" s="230"/>
      <c r="AB3715" s="226"/>
      <c r="AG3715" s="226"/>
      <c r="AQ3715" s="226"/>
    </row>
    <row r="3716" spans="26:43" ht="15">
      <c r="Z3716" s="230"/>
      <c r="AB3716" s="226"/>
      <c r="AG3716" s="226"/>
      <c r="AQ3716" s="226"/>
    </row>
    <row r="3717" spans="26:43" ht="15">
      <c r="Z3717" s="230"/>
      <c r="AB3717" s="226"/>
      <c r="AG3717" s="226"/>
      <c r="AQ3717" s="226"/>
    </row>
    <row r="3718" spans="26:43" ht="15">
      <c r="Z3718" s="230"/>
      <c r="AB3718" s="226"/>
      <c r="AG3718" s="226"/>
      <c r="AQ3718" s="226"/>
    </row>
    <row r="3719" spans="26:43" ht="15">
      <c r="Z3719" s="230"/>
      <c r="AB3719" s="226"/>
      <c r="AG3719" s="226"/>
      <c r="AQ3719" s="226"/>
    </row>
    <row r="3720" spans="26:43" ht="15">
      <c r="Z3720" s="230"/>
      <c r="AB3720" s="226"/>
      <c r="AG3720" s="226"/>
      <c r="AQ3720" s="226"/>
    </row>
    <row r="3721" spans="26:43" ht="15">
      <c r="Z3721" s="230"/>
      <c r="AB3721" s="226"/>
      <c r="AG3721" s="226"/>
      <c r="AQ3721" s="226"/>
    </row>
    <row r="3722" spans="26:43" ht="15">
      <c r="Z3722" s="230"/>
      <c r="AB3722" s="226"/>
      <c r="AG3722" s="226"/>
      <c r="AQ3722" s="226"/>
    </row>
    <row r="3723" spans="26:43" ht="15">
      <c r="Z3723" s="230"/>
      <c r="AB3723" s="226"/>
      <c r="AG3723" s="226"/>
      <c r="AQ3723" s="226"/>
    </row>
    <row r="3724" spans="26:43" ht="15">
      <c r="Z3724" s="230"/>
      <c r="AB3724" s="226"/>
      <c r="AG3724" s="226"/>
      <c r="AQ3724" s="226"/>
    </row>
    <row r="3725" spans="26:43" ht="15">
      <c r="Z3725" s="230"/>
      <c r="AB3725" s="226"/>
      <c r="AG3725" s="226"/>
      <c r="AQ3725" s="226"/>
    </row>
    <row r="3726" spans="26:43" ht="15">
      <c r="Z3726" s="230"/>
      <c r="AB3726" s="226"/>
      <c r="AG3726" s="226"/>
      <c r="AQ3726" s="226"/>
    </row>
    <row r="3727" spans="26:43" ht="15">
      <c r="Z3727" s="230"/>
      <c r="AB3727" s="226"/>
      <c r="AG3727" s="226"/>
      <c r="AQ3727" s="226"/>
    </row>
    <row r="3728" spans="26:43" ht="15">
      <c r="Z3728" s="230"/>
      <c r="AB3728" s="226"/>
      <c r="AG3728" s="226"/>
      <c r="AQ3728" s="226"/>
    </row>
    <row r="3729" spans="26:43" ht="15">
      <c r="Z3729" s="230"/>
      <c r="AB3729" s="226"/>
      <c r="AG3729" s="226"/>
      <c r="AQ3729" s="226"/>
    </row>
    <row r="3730" spans="26:43" ht="15">
      <c r="Z3730" s="230"/>
      <c r="AB3730" s="226"/>
      <c r="AG3730" s="226"/>
      <c r="AQ3730" s="226"/>
    </row>
    <row r="3731" spans="26:43" ht="15">
      <c r="Z3731" s="230"/>
      <c r="AB3731" s="226"/>
      <c r="AG3731" s="226"/>
      <c r="AQ3731" s="226"/>
    </row>
    <row r="3732" spans="26:43" ht="15">
      <c r="Z3732" s="230"/>
      <c r="AB3732" s="226"/>
      <c r="AG3732" s="226"/>
      <c r="AQ3732" s="226"/>
    </row>
    <row r="3733" spans="26:43" ht="15">
      <c r="Z3733" s="230"/>
      <c r="AB3733" s="226"/>
      <c r="AG3733" s="226"/>
      <c r="AQ3733" s="226"/>
    </row>
    <row r="3734" spans="26:43" ht="15">
      <c r="Z3734" s="230"/>
      <c r="AB3734" s="226"/>
      <c r="AG3734" s="226"/>
      <c r="AQ3734" s="226"/>
    </row>
    <row r="3735" spans="26:43" ht="15">
      <c r="Z3735" s="230"/>
      <c r="AB3735" s="226"/>
      <c r="AG3735" s="226"/>
      <c r="AQ3735" s="226"/>
    </row>
    <row r="3736" spans="26:43" ht="15">
      <c r="Z3736" s="230"/>
      <c r="AB3736" s="226"/>
      <c r="AG3736" s="226"/>
      <c r="AQ3736" s="226"/>
    </row>
    <row r="3737" spans="26:43" ht="15">
      <c r="Z3737" s="230"/>
      <c r="AB3737" s="226"/>
      <c r="AG3737" s="226"/>
      <c r="AQ3737" s="226"/>
    </row>
    <row r="3738" spans="26:43" ht="15">
      <c r="Z3738" s="230"/>
      <c r="AB3738" s="226"/>
      <c r="AG3738" s="226"/>
      <c r="AQ3738" s="226"/>
    </row>
    <row r="3739" spans="26:43" ht="15">
      <c r="Z3739" s="230"/>
      <c r="AB3739" s="226"/>
      <c r="AG3739" s="226"/>
      <c r="AQ3739" s="226"/>
    </row>
    <row r="3740" spans="26:43" ht="15">
      <c r="Z3740" s="230"/>
      <c r="AB3740" s="226"/>
      <c r="AG3740" s="226"/>
      <c r="AQ3740" s="226"/>
    </row>
    <row r="3741" spans="26:43" ht="15">
      <c r="Z3741" s="230"/>
      <c r="AB3741" s="226"/>
      <c r="AG3741" s="226"/>
      <c r="AQ3741" s="226"/>
    </row>
    <row r="3742" spans="26:43" ht="15">
      <c r="Z3742" s="230"/>
      <c r="AB3742" s="226"/>
      <c r="AG3742" s="226"/>
      <c r="AQ3742" s="226"/>
    </row>
    <row r="3743" spans="26:43" ht="15">
      <c r="Z3743" s="230"/>
      <c r="AB3743" s="226"/>
      <c r="AG3743" s="226"/>
      <c r="AQ3743" s="226"/>
    </row>
    <row r="3744" spans="26:43" ht="15">
      <c r="Z3744" s="230"/>
      <c r="AB3744" s="226"/>
      <c r="AG3744" s="226"/>
      <c r="AQ3744" s="226"/>
    </row>
    <row r="3745" spans="26:43" ht="15">
      <c r="Z3745" s="230"/>
      <c r="AB3745" s="226"/>
      <c r="AG3745" s="226"/>
      <c r="AQ3745" s="226"/>
    </row>
    <row r="3746" spans="26:43" ht="15">
      <c r="Z3746" s="230"/>
      <c r="AB3746" s="226"/>
      <c r="AG3746" s="226"/>
      <c r="AQ3746" s="226"/>
    </row>
    <row r="3747" spans="26:43" ht="15">
      <c r="Z3747" s="230"/>
      <c r="AB3747" s="226"/>
      <c r="AG3747" s="226"/>
      <c r="AQ3747" s="226"/>
    </row>
    <row r="3748" spans="26:43" ht="15">
      <c r="Z3748" s="230"/>
      <c r="AB3748" s="226"/>
      <c r="AG3748" s="226"/>
      <c r="AQ3748" s="226"/>
    </row>
    <row r="3749" spans="26:43" ht="15">
      <c r="Z3749" s="230"/>
      <c r="AB3749" s="226"/>
      <c r="AG3749" s="226"/>
      <c r="AQ3749" s="226"/>
    </row>
    <row r="3750" spans="26:43" ht="15">
      <c r="Z3750" s="230"/>
      <c r="AB3750" s="226"/>
      <c r="AG3750" s="226"/>
      <c r="AQ3750" s="226"/>
    </row>
    <row r="3751" spans="26:43" ht="15">
      <c r="Z3751" s="230"/>
      <c r="AB3751" s="226"/>
      <c r="AG3751" s="226"/>
      <c r="AQ3751" s="226"/>
    </row>
    <row r="3752" spans="26:43" ht="15">
      <c r="Z3752" s="230"/>
      <c r="AB3752" s="226"/>
      <c r="AG3752" s="226"/>
      <c r="AQ3752" s="226"/>
    </row>
    <row r="3753" spans="26:43" ht="15">
      <c r="Z3753" s="230"/>
      <c r="AB3753" s="226"/>
      <c r="AG3753" s="226"/>
      <c r="AQ3753" s="226"/>
    </row>
    <row r="3754" spans="26:43" ht="15">
      <c r="Z3754" s="230"/>
      <c r="AB3754" s="226"/>
      <c r="AG3754" s="226"/>
      <c r="AQ3754" s="226"/>
    </row>
    <row r="3755" spans="26:43" ht="15">
      <c r="Z3755" s="230"/>
      <c r="AB3755" s="226"/>
      <c r="AG3755" s="226"/>
      <c r="AQ3755" s="226"/>
    </row>
    <row r="3756" spans="26:43" ht="15">
      <c r="Z3756" s="230"/>
      <c r="AB3756" s="226"/>
      <c r="AG3756" s="226"/>
      <c r="AQ3756" s="226"/>
    </row>
    <row r="3757" spans="26:43" ht="15">
      <c r="Z3757" s="230"/>
      <c r="AB3757" s="226"/>
      <c r="AG3757" s="226"/>
      <c r="AQ3757" s="226"/>
    </row>
    <row r="3758" spans="26:43" ht="15">
      <c r="Z3758" s="230"/>
      <c r="AB3758" s="226"/>
      <c r="AG3758" s="226"/>
      <c r="AQ3758" s="226"/>
    </row>
    <row r="3759" spans="26:43" ht="15">
      <c r="Z3759" s="230"/>
      <c r="AB3759" s="226"/>
      <c r="AG3759" s="226"/>
      <c r="AQ3759" s="226"/>
    </row>
    <row r="3760" spans="26:43" ht="15">
      <c r="Z3760" s="230"/>
      <c r="AB3760" s="226"/>
      <c r="AG3760" s="226"/>
      <c r="AQ3760" s="226"/>
    </row>
    <row r="3761" spans="26:43" ht="15">
      <c r="Z3761" s="230"/>
      <c r="AB3761" s="226"/>
      <c r="AG3761" s="226"/>
      <c r="AQ3761" s="226"/>
    </row>
    <row r="3762" spans="26:43" ht="15">
      <c r="Z3762" s="230"/>
      <c r="AB3762" s="226"/>
      <c r="AG3762" s="226"/>
      <c r="AQ3762" s="226"/>
    </row>
    <row r="3763" spans="26:43" ht="15">
      <c r="Z3763" s="230"/>
      <c r="AB3763" s="226"/>
      <c r="AG3763" s="226"/>
      <c r="AQ3763" s="226"/>
    </row>
    <row r="3764" spans="26:43" ht="15">
      <c r="Z3764" s="230"/>
      <c r="AB3764" s="226"/>
      <c r="AG3764" s="226"/>
      <c r="AQ3764" s="226"/>
    </row>
    <row r="3765" spans="26:43" ht="15">
      <c r="Z3765" s="230"/>
      <c r="AB3765" s="226"/>
      <c r="AG3765" s="226"/>
      <c r="AQ3765" s="226"/>
    </row>
    <row r="3766" spans="26:43" ht="15">
      <c r="Z3766" s="230"/>
      <c r="AB3766" s="226"/>
      <c r="AG3766" s="226"/>
      <c r="AQ3766" s="226"/>
    </row>
    <row r="3767" spans="26:43" ht="15">
      <c r="Z3767" s="230"/>
      <c r="AB3767" s="226"/>
      <c r="AG3767" s="226"/>
      <c r="AQ3767" s="226"/>
    </row>
    <row r="3768" spans="26:43" ht="15">
      <c r="Z3768" s="230"/>
      <c r="AB3768" s="226"/>
      <c r="AG3768" s="226"/>
      <c r="AQ3768" s="226"/>
    </row>
    <row r="3769" spans="26:43" ht="15">
      <c r="Z3769" s="230"/>
      <c r="AB3769" s="226"/>
      <c r="AG3769" s="226"/>
      <c r="AQ3769" s="226"/>
    </row>
    <row r="3770" spans="26:43" ht="15">
      <c r="Z3770" s="230"/>
      <c r="AB3770" s="226"/>
      <c r="AG3770" s="226"/>
      <c r="AQ3770" s="226"/>
    </row>
    <row r="3771" spans="26:43" ht="15">
      <c r="Z3771" s="230"/>
      <c r="AB3771" s="226"/>
      <c r="AG3771" s="226"/>
      <c r="AQ3771" s="226"/>
    </row>
    <row r="3772" spans="26:43" ht="15">
      <c r="Z3772" s="230"/>
      <c r="AB3772" s="226"/>
      <c r="AG3772" s="226"/>
      <c r="AQ3772" s="226"/>
    </row>
    <row r="3773" spans="26:43" ht="15">
      <c r="Z3773" s="230"/>
      <c r="AB3773" s="226"/>
      <c r="AG3773" s="226"/>
      <c r="AQ3773" s="226"/>
    </row>
    <row r="3774" spans="26:43" ht="15">
      <c r="Z3774" s="230"/>
      <c r="AB3774" s="226"/>
      <c r="AG3774" s="226"/>
      <c r="AQ3774" s="226"/>
    </row>
    <row r="3775" spans="26:43" ht="15">
      <c r="Z3775" s="230"/>
      <c r="AB3775" s="226"/>
      <c r="AG3775" s="226"/>
      <c r="AQ3775" s="226"/>
    </row>
    <row r="3776" spans="26:43" ht="15">
      <c r="Z3776" s="230"/>
      <c r="AB3776" s="226"/>
      <c r="AG3776" s="226"/>
      <c r="AQ3776" s="226"/>
    </row>
    <row r="3777" spans="26:43" ht="15">
      <c r="Z3777" s="230"/>
      <c r="AB3777" s="226"/>
      <c r="AG3777" s="226"/>
      <c r="AQ3777" s="226"/>
    </row>
    <row r="3778" spans="26:43" ht="15">
      <c r="Z3778" s="230"/>
      <c r="AB3778" s="226"/>
      <c r="AG3778" s="226"/>
      <c r="AQ3778" s="226"/>
    </row>
    <row r="3779" spans="26:43" ht="15">
      <c r="Z3779" s="230"/>
      <c r="AB3779" s="226"/>
      <c r="AG3779" s="226"/>
      <c r="AQ3779" s="226"/>
    </row>
    <row r="3780" spans="26:43" ht="15">
      <c r="Z3780" s="230"/>
      <c r="AB3780" s="226"/>
      <c r="AG3780" s="226"/>
      <c r="AQ3780" s="226"/>
    </row>
    <row r="3781" spans="26:43" ht="15">
      <c r="Z3781" s="230"/>
      <c r="AB3781" s="226"/>
      <c r="AG3781" s="226"/>
      <c r="AQ3781" s="226"/>
    </row>
    <row r="3782" spans="26:43" ht="15">
      <c r="Z3782" s="230"/>
      <c r="AB3782" s="226"/>
      <c r="AG3782" s="226"/>
      <c r="AQ3782" s="226"/>
    </row>
    <row r="3783" spans="26:43" ht="15">
      <c r="Z3783" s="230"/>
      <c r="AB3783" s="226"/>
      <c r="AG3783" s="226"/>
      <c r="AQ3783" s="226"/>
    </row>
    <row r="3784" spans="26:43" ht="15">
      <c r="Z3784" s="230"/>
      <c r="AB3784" s="226"/>
      <c r="AG3784" s="226"/>
      <c r="AQ3784" s="226"/>
    </row>
    <row r="3785" spans="26:43" ht="15">
      <c r="Z3785" s="230"/>
      <c r="AB3785" s="226"/>
      <c r="AG3785" s="226"/>
      <c r="AQ3785" s="226"/>
    </row>
    <row r="3786" spans="26:43" ht="15">
      <c r="Z3786" s="230"/>
      <c r="AB3786" s="226"/>
      <c r="AG3786" s="226"/>
      <c r="AQ3786" s="226"/>
    </row>
    <row r="3787" spans="26:43" ht="15">
      <c r="Z3787" s="230"/>
      <c r="AB3787" s="226"/>
      <c r="AG3787" s="226"/>
      <c r="AQ3787" s="226"/>
    </row>
    <row r="3788" spans="26:43" ht="15">
      <c r="Z3788" s="230"/>
      <c r="AB3788" s="226"/>
      <c r="AG3788" s="226"/>
      <c r="AQ3788" s="226"/>
    </row>
    <row r="3789" spans="26:43" ht="15">
      <c r="Z3789" s="230"/>
      <c r="AB3789" s="226"/>
      <c r="AG3789" s="226"/>
      <c r="AQ3789" s="226"/>
    </row>
    <row r="3790" spans="26:43" ht="15">
      <c r="Z3790" s="230"/>
      <c r="AB3790" s="226"/>
      <c r="AG3790" s="226"/>
      <c r="AQ3790" s="226"/>
    </row>
    <row r="3791" spans="26:43" ht="15">
      <c r="Z3791" s="230"/>
      <c r="AB3791" s="226"/>
      <c r="AG3791" s="226"/>
      <c r="AQ3791" s="226"/>
    </row>
    <row r="3792" spans="26:43" ht="15">
      <c r="Z3792" s="230"/>
      <c r="AB3792" s="226"/>
      <c r="AG3792" s="226"/>
      <c r="AQ3792" s="226"/>
    </row>
    <row r="3793" spans="26:43" ht="15">
      <c r="Z3793" s="230"/>
      <c r="AB3793" s="226"/>
      <c r="AG3793" s="226"/>
      <c r="AQ3793" s="226"/>
    </row>
    <row r="3794" spans="26:43" ht="15">
      <c r="Z3794" s="230"/>
      <c r="AB3794" s="226"/>
      <c r="AG3794" s="226"/>
      <c r="AQ3794" s="226"/>
    </row>
    <row r="3795" spans="26:43" ht="15">
      <c r="Z3795" s="230"/>
      <c r="AB3795" s="226"/>
      <c r="AG3795" s="226"/>
      <c r="AQ3795" s="226"/>
    </row>
    <row r="3796" spans="26:43" ht="15">
      <c r="Z3796" s="230"/>
      <c r="AB3796" s="226"/>
      <c r="AG3796" s="226"/>
      <c r="AQ3796" s="226"/>
    </row>
    <row r="3797" spans="26:43" ht="15">
      <c r="Z3797" s="230"/>
      <c r="AB3797" s="226"/>
      <c r="AG3797" s="226"/>
      <c r="AQ3797" s="226"/>
    </row>
    <row r="3798" spans="26:43" ht="15">
      <c r="Z3798" s="230"/>
      <c r="AB3798" s="226"/>
      <c r="AG3798" s="226"/>
      <c r="AQ3798" s="226"/>
    </row>
    <row r="3799" spans="26:43" ht="15">
      <c r="Z3799" s="230"/>
      <c r="AB3799" s="226"/>
      <c r="AG3799" s="226"/>
      <c r="AQ3799" s="226"/>
    </row>
    <row r="3800" spans="26:43" ht="15">
      <c r="Z3800" s="230"/>
      <c r="AB3800" s="226"/>
      <c r="AG3800" s="226"/>
      <c r="AQ3800" s="226"/>
    </row>
    <row r="3801" spans="26:43" ht="15">
      <c r="Z3801" s="230"/>
      <c r="AB3801" s="226"/>
      <c r="AG3801" s="226"/>
      <c r="AQ3801" s="226"/>
    </row>
    <row r="3802" spans="26:43" ht="15">
      <c r="Z3802" s="230"/>
      <c r="AB3802" s="226"/>
      <c r="AG3802" s="226"/>
      <c r="AQ3802" s="226"/>
    </row>
    <row r="3803" spans="26:43" ht="15">
      <c r="Z3803" s="230"/>
      <c r="AB3803" s="226"/>
      <c r="AG3803" s="226"/>
      <c r="AQ3803" s="226"/>
    </row>
    <row r="3804" spans="26:43" ht="15">
      <c r="Z3804" s="230"/>
      <c r="AB3804" s="226"/>
      <c r="AG3804" s="226"/>
      <c r="AQ3804" s="226"/>
    </row>
    <row r="3805" spans="26:43" ht="15">
      <c r="Z3805" s="230"/>
      <c r="AB3805" s="226"/>
      <c r="AG3805" s="226"/>
      <c r="AQ3805" s="226"/>
    </row>
    <row r="3806" spans="26:43" ht="15">
      <c r="Z3806" s="230"/>
      <c r="AB3806" s="226"/>
      <c r="AG3806" s="226"/>
      <c r="AQ3806" s="226"/>
    </row>
    <row r="3807" spans="26:43" ht="15">
      <c r="Z3807" s="230"/>
      <c r="AB3807" s="226"/>
      <c r="AG3807" s="226"/>
      <c r="AQ3807" s="226"/>
    </row>
    <row r="3808" spans="26:43" ht="15">
      <c r="Z3808" s="230"/>
      <c r="AB3808" s="226"/>
      <c r="AG3808" s="226"/>
      <c r="AQ3808" s="226"/>
    </row>
    <row r="3809" spans="26:43" ht="15">
      <c r="Z3809" s="230"/>
      <c r="AB3809" s="226"/>
      <c r="AG3809" s="226"/>
      <c r="AQ3809" s="226"/>
    </row>
    <row r="3810" spans="26:43" ht="15">
      <c r="Z3810" s="230"/>
      <c r="AB3810" s="226"/>
      <c r="AG3810" s="226"/>
      <c r="AQ3810" s="226"/>
    </row>
    <row r="3811" spans="26:43" ht="15">
      <c r="Z3811" s="230"/>
      <c r="AB3811" s="226"/>
      <c r="AG3811" s="226"/>
      <c r="AQ3811" s="226"/>
    </row>
    <row r="3812" spans="26:43" ht="15">
      <c r="Z3812" s="230"/>
      <c r="AB3812" s="226"/>
      <c r="AG3812" s="226"/>
      <c r="AQ3812" s="226"/>
    </row>
    <row r="3813" spans="26:43" ht="15">
      <c r="Z3813" s="230"/>
      <c r="AB3813" s="226"/>
      <c r="AG3813" s="226"/>
      <c r="AQ3813" s="226"/>
    </row>
    <row r="3814" spans="26:43" ht="15">
      <c r="Z3814" s="230"/>
      <c r="AB3814" s="226"/>
      <c r="AG3814" s="226"/>
      <c r="AQ3814" s="226"/>
    </row>
    <row r="3815" spans="26:43" ht="15">
      <c r="Z3815" s="230"/>
      <c r="AB3815" s="226"/>
      <c r="AG3815" s="226"/>
      <c r="AQ3815" s="226"/>
    </row>
    <row r="3816" spans="26:43" ht="15">
      <c r="Z3816" s="230"/>
      <c r="AB3816" s="226"/>
      <c r="AG3816" s="226"/>
      <c r="AQ3816" s="226"/>
    </row>
    <row r="3817" spans="26:43" ht="15">
      <c r="Z3817" s="230"/>
      <c r="AB3817" s="226"/>
      <c r="AG3817" s="226"/>
      <c r="AQ3817" s="226"/>
    </row>
    <row r="3818" spans="26:43" ht="15">
      <c r="Z3818" s="230"/>
      <c r="AB3818" s="226"/>
      <c r="AG3818" s="226"/>
      <c r="AQ3818" s="226"/>
    </row>
    <row r="3819" spans="26:43" ht="15">
      <c r="Z3819" s="230"/>
      <c r="AB3819" s="226"/>
      <c r="AG3819" s="226"/>
      <c r="AQ3819" s="226"/>
    </row>
    <row r="3820" spans="26:43" ht="15">
      <c r="Z3820" s="230"/>
      <c r="AB3820" s="226"/>
      <c r="AG3820" s="226"/>
      <c r="AQ3820" s="226"/>
    </row>
    <row r="3821" spans="26:43" ht="15">
      <c r="Z3821" s="230"/>
      <c r="AB3821" s="226"/>
      <c r="AG3821" s="226"/>
      <c r="AQ3821" s="226"/>
    </row>
    <row r="3822" spans="26:43" ht="15">
      <c r="Z3822" s="230"/>
      <c r="AB3822" s="226"/>
      <c r="AG3822" s="226"/>
      <c r="AQ3822" s="226"/>
    </row>
    <row r="3823" spans="26:43" ht="15">
      <c r="Z3823" s="230"/>
      <c r="AB3823" s="226"/>
      <c r="AG3823" s="226"/>
      <c r="AQ3823" s="226"/>
    </row>
    <row r="3824" spans="26:43" ht="15">
      <c r="Z3824" s="230"/>
      <c r="AB3824" s="226"/>
      <c r="AG3824" s="226"/>
      <c r="AQ3824" s="226"/>
    </row>
    <row r="3825" spans="26:43" ht="15">
      <c r="Z3825" s="230"/>
      <c r="AB3825" s="226"/>
      <c r="AG3825" s="226"/>
      <c r="AQ3825" s="226"/>
    </row>
    <row r="3826" spans="26:43" ht="15">
      <c r="Z3826" s="230"/>
      <c r="AB3826" s="226"/>
      <c r="AG3826" s="226"/>
      <c r="AQ3826" s="226"/>
    </row>
    <row r="3827" spans="26:43" ht="15">
      <c r="Z3827" s="230"/>
      <c r="AB3827" s="226"/>
      <c r="AG3827" s="226"/>
      <c r="AQ3827" s="226"/>
    </row>
    <row r="3828" spans="26:43" ht="15">
      <c r="Z3828" s="230"/>
      <c r="AB3828" s="226"/>
      <c r="AG3828" s="226"/>
      <c r="AQ3828" s="226"/>
    </row>
    <row r="3829" spans="26:43" ht="15">
      <c r="Z3829" s="230"/>
      <c r="AB3829" s="226"/>
      <c r="AG3829" s="226"/>
      <c r="AQ3829" s="226"/>
    </row>
    <row r="3830" spans="26:43" ht="15">
      <c r="Z3830" s="230"/>
      <c r="AB3830" s="226"/>
      <c r="AG3830" s="226"/>
      <c r="AQ3830" s="226"/>
    </row>
    <row r="3831" spans="26:43" ht="15">
      <c r="Z3831" s="230"/>
      <c r="AB3831" s="226"/>
      <c r="AG3831" s="226"/>
      <c r="AQ3831" s="226"/>
    </row>
    <row r="3832" spans="26:43" ht="15">
      <c r="Z3832" s="230"/>
      <c r="AB3832" s="226"/>
      <c r="AG3832" s="226"/>
      <c r="AQ3832" s="226"/>
    </row>
    <row r="3833" spans="26:43" ht="15">
      <c r="Z3833" s="230"/>
      <c r="AB3833" s="226"/>
      <c r="AG3833" s="226"/>
      <c r="AQ3833" s="226"/>
    </row>
    <row r="3834" spans="26:43" ht="15">
      <c r="Z3834" s="230"/>
      <c r="AB3834" s="226"/>
      <c r="AG3834" s="226"/>
      <c r="AQ3834" s="226"/>
    </row>
    <row r="3835" spans="26:43" ht="15">
      <c r="Z3835" s="230"/>
      <c r="AB3835" s="226"/>
      <c r="AG3835" s="226"/>
      <c r="AQ3835" s="226"/>
    </row>
    <row r="3836" spans="26:43" ht="15">
      <c r="Z3836" s="230"/>
      <c r="AB3836" s="226"/>
      <c r="AG3836" s="226"/>
      <c r="AQ3836" s="226"/>
    </row>
    <row r="3837" spans="26:43" ht="15">
      <c r="Z3837" s="230"/>
      <c r="AB3837" s="226"/>
      <c r="AG3837" s="226"/>
      <c r="AQ3837" s="226"/>
    </row>
    <row r="3838" spans="26:43" ht="15">
      <c r="Z3838" s="230"/>
      <c r="AB3838" s="226"/>
      <c r="AG3838" s="226"/>
      <c r="AQ3838" s="226"/>
    </row>
    <row r="3839" spans="26:43" ht="15">
      <c r="Z3839" s="230"/>
      <c r="AB3839" s="226"/>
      <c r="AG3839" s="226"/>
      <c r="AQ3839" s="226"/>
    </row>
    <row r="3840" spans="26:43" ht="15">
      <c r="Z3840" s="230"/>
      <c r="AB3840" s="226"/>
      <c r="AG3840" s="226"/>
      <c r="AQ3840" s="226"/>
    </row>
    <row r="3841" spans="26:43" ht="15">
      <c r="Z3841" s="230"/>
      <c r="AB3841" s="226"/>
      <c r="AG3841" s="226"/>
      <c r="AQ3841" s="226"/>
    </row>
    <row r="3842" spans="26:43" ht="15">
      <c r="Z3842" s="230"/>
      <c r="AB3842" s="226"/>
      <c r="AG3842" s="226"/>
      <c r="AQ3842" s="226"/>
    </row>
    <row r="3843" spans="26:43" ht="15">
      <c r="Z3843" s="230"/>
      <c r="AB3843" s="226"/>
      <c r="AG3843" s="226"/>
      <c r="AQ3843" s="226"/>
    </row>
    <row r="3844" spans="26:43" ht="15">
      <c r="Z3844" s="230"/>
      <c r="AB3844" s="226"/>
      <c r="AG3844" s="226"/>
      <c r="AQ3844" s="226"/>
    </row>
    <row r="3845" spans="26:43" ht="15">
      <c r="Z3845" s="230"/>
      <c r="AB3845" s="226"/>
      <c r="AG3845" s="226"/>
      <c r="AQ3845" s="226"/>
    </row>
    <row r="3846" spans="26:43" ht="15">
      <c r="Z3846" s="230"/>
      <c r="AB3846" s="226"/>
      <c r="AG3846" s="226"/>
      <c r="AQ3846" s="226"/>
    </row>
    <row r="3847" spans="26:43" ht="15">
      <c r="Z3847" s="230"/>
      <c r="AB3847" s="226"/>
      <c r="AG3847" s="226"/>
      <c r="AQ3847" s="226"/>
    </row>
    <row r="3848" spans="26:43" ht="15">
      <c r="Z3848" s="230"/>
      <c r="AB3848" s="226"/>
      <c r="AG3848" s="226"/>
      <c r="AQ3848" s="226"/>
    </row>
    <row r="3849" spans="26:43" ht="15">
      <c r="Z3849" s="230"/>
      <c r="AB3849" s="226"/>
      <c r="AG3849" s="226"/>
      <c r="AQ3849" s="226"/>
    </row>
    <row r="3850" spans="26:43" ht="15">
      <c r="Z3850" s="230"/>
      <c r="AB3850" s="226"/>
      <c r="AG3850" s="226"/>
      <c r="AQ3850" s="226"/>
    </row>
    <row r="3851" spans="26:43" ht="15">
      <c r="Z3851" s="230"/>
      <c r="AB3851" s="226"/>
      <c r="AG3851" s="226"/>
      <c r="AQ3851" s="226"/>
    </row>
    <row r="3852" spans="26:43" ht="15">
      <c r="Z3852" s="230"/>
      <c r="AB3852" s="226"/>
      <c r="AG3852" s="226"/>
      <c r="AQ3852" s="226"/>
    </row>
    <row r="3853" spans="26:43" ht="15">
      <c r="Z3853" s="230"/>
      <c r="AB3853" s="226"/>
      <c r="AG3853" s="226"/>
      <c r="AQ3853" s="226"/>
    </row>
    <row r="3854" spans="26:43" ht="15">
      <c r="Z3854" s="230"/>
      <c r="AB3854" s="226"/>
      <c r="AG3854" s="226"/>
      <c r="AQ3854" s="226"/>
    </row>
    <row r="3855" spans="26:43" ht="15">
      <c r="Z3855" s="230"/>
      <c r="AB3855" s="226"/>
      <c r="AG3855" s="226"/>
      <c r="AQ3855" s="226"/>
    </row>
    <row r="3856" spans="26:43" ht="15">
      <c r="Z3856" s="230"/>
      <c r="AB3856" s="226"/>
      <c r="AG3856" s="226"/>
      <c r="AQ3856" s="226"/>
    </row>
    <row r="3857" spans="26:43" ht="15">
      <c r="Z3857" s="230"/>
      <c r="AB3857" s="226"/>
      <c r="AG3857" s="226"/>
      <c r="AQ3857" s="226"/>
    </row>
    <row r="3858" spans="26:43" ht="15">
      <c r="Z3858" s="230"/>
      <c r="AB3858" s="226"/>
      <c r="AG3858" s="226"/>
      <c r="AQ3858" s="226"/>
    </row>
    <row r="3859" spans="26:43" ht="15">
      <c r="Z3859" s="230"/>
      <c r="AB3859" s="226"/>
      <c r="AG3859" s="226"/>
      <c r="AQ3859" s="226"/>
    </row>
    <row r="3860" spans="26:43" ht="15">
      <c r="Z3860" s="230"/>
      <c r="AB3860" s="226"/>
      <c r="AG3860" s="226"/>
      <c r="AQ3860" s="226"/>
    </row>
    <row r="3861" spans="26:43" ht="15">
      <c r="Z3861" s="230"/>
      <c r="AB3861" s="226"/>
      <c r="AG3861" s="226"/>
      <c r="AQ3861" s="226"/>
    </row>
    <row r="3862" spans="26:43" ht="15">
      <c r="Z3862" s="230"/>
      <c r="AB3862" s="226"/>
      <c r="AG3862" s="226"/>
      <c r="AQ3862" s="226"/>
    </row>
    <row r="3863" spans="26:43" ht="15">
      <c r="Z3863" s="230"/>
      <c r="AB3863" s="226"/>
      <c r="AG3863" s="226"/>
      <c r="AQ3863" s="226"/>
    </row>
    <row r="3864" spans="26:43" ht="15">
      <c r="Z3864" s="230"/>
      <c r="AB3864" s="226"/>
      <c r="AG3864" s="226"/>
      <c r="AQ3864" s="226"/>
    </row>
    <row r="3865" spans="26:43" ht="15">
      <c r="Z3865" s="230"/>
      <c r="AB3865" s="226"/>
      <c r="AG3865" s="226"/>
      <c r="AQ3865" s="226"/>
    </row>
    <row r="3866" spans="26:43" ht="15">
      <c r="Z3866" s="230"/>
      <c r="AB3866" s="226"/>
      <c r="AG3866" s="226"/>
      <c r="AQ3866" s="226"/>
    </row>
    <row r="3867" spans="26:43" ht="15">
      <c r="Z3867" s="230"/>
      <c r="AB3867" s="226"/>
      <c r="AG3867" s="226"/>
      <c r="AQ3867" s="226"/>
    </row>
    <row r="3868" spans="26:43" ht="15">
      <c r="Z3868" s="230"/>
      <c r="AB3868" s="226"/>
      <c r="AG3868" s="226"/>
      <c r="AQ3868" s="226"/>
    </row>
    <row r="3869" spans="26:43" ht="15">
      <c r="Z3869" s="230"/>
      <c r="AB3869" s="226"/>
      <c r="AG3869" s="226"/>
      <c r="AQ3869" s="226"/>
    </row>
    <row r="3870" spans="26:43" ht="15">
      <c r="Z3870" s="230"/>
      <c r="AB3870" s="226"/>
      <c r="AG3870" s="226"/>
      <c r="AQ3870" s="226"/>
    </row>
    <row r="3871" spans="26:43" ht="15">
      <c r="Z3871" s="230"/>
      <c r="AB3871" s="226"/>
      <c r="AG3871" s="226"/>
      <c r="AQ3871" s="226"/>
    </row>
    <row r="3872" spans="26:43" ht="15">
      <c r="Z3872" s="230"/>
      <c r="AB3872" s="226"/>
      <c r="AG3872" s="226"/>
      <c r="AQ3872" s="226"/>
    </row>
    <row r="3873" spans="26:43" ht="15">
      <c r="Z3873" s="230"/>
      <c r="AB3873" s="226"/>
      <c r="AG3873" s="226"/>
      <c r="AQ3873" s="226"/>
    </row>
    <row r="3874" spans="26:43" ht="15">
      <c r="Z3874" s="230"/>
      <c r="AB3874" s="226"/>
      <c r="AG3874" s="226"/>
      <c r="AQ3874" s="226"/>
    </row>
    <row r="3875" spans="26:43" ht="15">
      <c r="Z3875" s="230"/>
      <c r="AB3875" s="226"/>
      <c r="AG3875" s="226"/>
      <c r="AQ3875" s="226"/>
    </row>
    <row r="3876" spans="26:43" ht="15">
      <c r="Z3876" s="230"/>
      <c r="AB3876" s="226"/>
      <c r="AG3876" s="226"/>
      <c r="AQ3876" s="226"/>
    </row>
    <row r="3877" spans="26:43" ht="15">
      <c r="Z3877" s="230"/>
      <c r="AB3877" s="226"/>
      <c r="AG3877" s="226"/>
      <c r="AQ3877" s="226"/>
    </row>
    <row r="3878" spans="26:43" ht="15">
      <c r="Z3878" s="230"/>
      <c r="AB3878" s="226"/>
      <c r="AG3878" s="226"/>
      <c r="AQ3878" s="226"/>
    </row>
    <row r="3879" spans="26:43" ht="15">
      <c r="Z3879" s="230"/>
      <c r="AB3879" s="226"/>
      <c r="AG3879" s="226"/>
      <c r="AQ3879" s="226"/>
    </row>
    <row r="3880" spans="26:43" ht="15">
      <c r="Z3880" s="230"/>
      <c r="AB3880" s="226"/>
      <c r="AG3880" s="226"/>
      <c r="AQ3880" s="226"/>
    </row>
    <row r="3881" spans="26:43" ht="15">
      <c r="Z3881" s="230"/>
      <c r="AB3881" s="226"/>
      <c r="AG3881" s="226"/>
      <c r="AQ3881" s="226"/>
    </row>
    <row r="3882" spans="26:43" ht="15">
      <c r="Z3882" s="230"/>
      <c r="AB3882" s="226"/>
      <c r="AG3882" s="226"/>
      <c r="AQ3882" s="226"/>
    </row>
    <row r="3883" spans="26:43" ht="15">
      <c r="Z3883" s="230"/>
      <c r="AB3883" s="226"/>
      <c r="AG3883" s="226"/>
      <c r="AQ3883" s="226"/>
    </row>
    <row r="3884" spans="26:43" ht="15">
      <c r="Z3884" s="230"/>
      <c r="AB3884" s="226"/>
      <c r="AG3884" s="226"/>
      <c r="AQ3884" s="226"/>
    </row>
    <row r="3885" spans="26:43" ht="15">
      <c r="Z3885" s="230"/>
      <c r="AB3885" s="226"/>
      <c r="AG3885" s="226"/>
      <c r="AQ3885" s="226"/>
    </row>
    <row r="3886" spans="26:43" ht="15">
      <c r="Z3886" s="230"/>
      <c r="AB3886" s="226"/>
      <c r="AG3886" s="226"/>
      <c r="AQ3886" s="226"/>
    </row>
    <row r="3887" spans="26:43" ht="15">
      <c r="Z3887" s="230"/>
      <c r="AB3887" s="226"/>
      <c r="AG3887" s="226"/>
      <c r="AQ3887" s="226"/>
    </row>
    <row r="3888" spans="26:43" ht="15">
      <c r="Z3888" s="230"/>
      <c r="AB3888" s="226"/>
      <c r="AG3888" s="226"/>
      <c r="AQ3888" s="226"/>
    </row>
    <row r="3889" spans="26:43" ht="15">
      <c r="Z3889" s="230"/>
      <c r="AB3889" s="226"/>
      <c r="AG3889" s="226"/>
      <c r="AQ3889" s="226"/>
    </row>
    <row r="3890" spans="26:43" ht="15">
      <c r="Z3890" s="230"/>
      <c r="AB3890" s="226"/>
      <c r="AG3890" s="226"/>
      <c r="AQ3890" s="226"/>
    </row>
    <row r="3891" spans="26:43" ht="15">
      <c r="Z3891" s="230"/>
      <c r="AB3891" s="226"/>
      <c r="AG3891" s="226"/>
      <c r="AQ3891" s="226"/>
    </row>
    <row r="3892" spans="26:43" ht="15">
      <c r="Z3892" s="230"/>
      <c r="AB3892" s="226"/>
      <c r="AG3892" s="226"/>
      <c r="AQ3892" s="226"/>
    </row>
    <row r="3893" spans="26:43" ht="15">
      <c r="Z3893" s="230"/>
      <c r="AB3893" s="226"/>
      <c r="AG3893" s="226"/>
      <c r="AQ3893" s="226"/>
    </row>
    <row r="3894" spans="26:43" ht="15">
      <c r="Z3894" s="230"/>
      <c r="AB3894" s="226"/>
      <c r="AG3894" s="226"/>
      <c r="AQ3894" s="226"/>
    </row>
    <row r="3895" spans="26:43" ht="15">
      <c r="Z3895" s="230"/>
      <c r="AB3895" s="226"/>
      <c r="AG3895" s="226"/>
      <c r="AQ3895" s="226"/>
    </row>
    <row r="3896" spans="26:43" ht="15">
      <c r="Z3896" s="230"/>
      <c r="AB3896" s="226"/>
      <c r="AG3896" s="226"/>
      <c r="AQ3896" s="226"/>
    </row>
    <row r="3897" spans="26:43" ht="15">
      <c r="Z3897" s="230"/>
      <c r="AB3897" s="226"/>
      <c r="AG3897" s="226"/>
      <c r="AQ3897" s="226"/>
    </row>
    <row r="3898" spans="26:43" ht="15">
      <c r="Z3898" s="230"/>
      <c r="AB3898" s="226"/>
      <c r="AG3898" s="226"/>
      <c r="AQ3898" s="226"/>
    </row>
    <row r="3899" spans="26:43" ht="15">
      <c r="Z3899" s="230"/>
      <c r="AB3899" s="226"/>
      <c r="AG3899" s="226"/>
      <c r="AQ3899" s="226"/>
    </row>
    <row r="3900" spans="26:43" ht="15">
      <c r="Z3900" s="230"/>
      <c r="AB3900" s="226"/>
      <c r="AG3900" s="226"/>
      <c r="AQ3900" s="226"/>
    </row>
    <row r="3901" spans="26:43" ht="15">
      <c r="Z3901" s="230"/>
      <c r="AB3901" s="226"/>
      <c r="AG3901" s="226"/>
      <c r="AQ3901" s="226"/>
    </row>
    <row r="3902" spans="26:43" ht="15">
      <c r="Z3902" s="230"/>
      <c r="AB3902" s="226"/>
      <c r="AG3902" s="226"/>
      <c r="AQ3902" s="226"/>
    </row>
    <row r="3903" spans="26:43" ht="15">
      <c r="Z3903" s="230"/>
      <c r="AB3903" s="226"/>
      <c r="AG3903" s="226"/>
      <c r="AQ3903" s="226"/>
    </row>
    <row r="3904" spans="26:43" ht="15">
      <c r="Z3904" s="230"/>
      <c r="AB3904" s="226"/>
      <c r="AG3904" s="226"/>
      <c r="AQ3904" s="226"/>
    </row>
    <row r="3905" spans="26:43" ht="15">
      <c r="Z3905" s="230"/>
      <c r="AB3905" s="226"/>
      <c r="AG3905" s="226"/>
      <c r="AQ3905" s="226"/>
    </row>
    <row r="3906" spans="26:43" ht="15">
      <c r="Z3906" s="230"/>
      <c r="AB3906" s="226"/>
      <c r="AG3906" s="226"/>
      <c r="AQ3906" s="226"/>
    </row>
    <row r="3907" spans="26:43" ht="15">
      <c r="Z3907" s="230"/>
      <c r="AB3907" s="226"/>
      <c r="AG3907" s="226"/>
      <c r="AQ3907" s="226"/>
    </row>
    <row r="3908" spans="26:43" ht="15">
      <c r="Z3908" s="230"/>
      <c r="AB3908" s="226"/>
      <c r="AG3908" s="226"/>
      <c r="AQ3908" s="226"/>
    </row>
    <row r="3909" spans="26:43" ht="15">
      <c r="Z3909" s="230"/>
      <c r="AB3909" s="226"/>
      <c r="AG3909" s="226"/>
      <c r="AQ3909" s="226"/>
    </row>
    <row r="3910" spans="26:43" ht="15">
      <c r="Z3910" s="230"/>
      <c r="AB3910" s="226"/>
      <c r="AG3910" s="226"/>
      <c r="AQ3910" s="226"/>
    </row>
    <row r="3911" spans="26:43" ht="15">
      <c r="Z3911" s="230"/>
      <c r="AB3911" s="226"/>
      <c r="AG3911" s="226"/>
      <c r="AQ3911" s="226"/>
    </row>
    <row r="3912" spans="26:43" ht="15">
      <c r="Z3912" s="230"/>
      <c r="AB3912" s="226"/>
      <c r="AG3912" s="226"/>
      <c r="AQ3912" s="226"/>
    </row>
    <row r="3913" spans="26:43" ht="15">
      <c r="Z3913" s="230"/>
      <c r="AB3913" s="226"/>
      <c r="AG3913" s="226"/>
      <c r="AQ3913" s="226"/>
    </row>
    <row r="3914" spans="26:43" ht="15">
      <c r="Z3914" s="230"/>
      <c r="AB3914" s="226"/>
      <c r="AG3914" s="226"/>
      <c r="AQ3914" s="226"/>
    </row>
    <row r="3915" spans="26:43" ht="15">
      <c r="Z3915" s="230"/>
      <c r="AB3915" s="226"/>
      <c r="AG3915" s="226"/>
      <c r="AQ3915" s="226"/>
    </row>
    <row r="3916" spans="26:43" ht="15">
      <c r="Z3916" s="230"/>
      <c r="AB3916" s="226"/>
      <c r="AG3916" s="226"/>
      <c r="AQ3916" s="226"/>
    </row>
    <row r="3917" spans="26:43" ht="15">
      <c r="Z3917" s="230"/>
      <c r="AB3917" s="226"/>
      <c r="AG3917" s="226"/>
      <c r="AQ3917" s="226"/>
    </row>
    <row r="3918" spans="26:43" ht="15">
      <c r="Z3918" s="230"/>
      <c r="AB3918" s="226"/>
      <c r="AG3918" s="226"/>
      <c r="AQ3918" s="226"/>
    </row>
    <row r="3919" spans="26:43" ht="15">
      <c r="Z3919" s="230"/>
      <c r="AB3919" s="226"/>
      <c r="AG3919" s="226"/>
      <c r="AQ3919" s="226"/>
    </row>
    <row r="3920" spans="26:43" ht="15">
      <c r="Z3920" s="230"/>
      <c r="AB3920" s="226"/>
      <c r="AG3920" s="226"/>
      <c r="AQ3920" s="226"/>
    </row>
    <row r="3921" spans="26:43" ht="15">
      <c r="Z3921" s="230"/>
      <c r="AB3921" s="226"/>
      <c r="AG3921" s="226"/>
      <c r="AQ3921" s="226"/>
    </row>
    <row r="3922" spans="26:43" ht="15">
      <c r="Z3922" s="230"/>
      <c r="AB3922" s="226"/>
      <c r="AG3922" s="226"/>
      <c r="AQ3922" s="226"/>
    </row>
    <row r="3923" spans="26:43" ht="15">
      <c r="Z3923" s="230"/>
      <c r="AB3923" s="226"/>
      <c r="AG3923" s="226"/>
      <c r="AQ3923" s="226"/>
    </row>
    <row r="3924" spans="26:43" ht="15">
      <c r="Z3924" s="230"/>
      <c r="AB3924" s="226"/>
      <c r="AG3924" s="226"/>
      <c r="AQ3924" s="226"/>
    </row>
    <row r="3925" spans="26:43" ht="15">
      <c r="Z3925" s="230"/>
      <c r="AB3925" s="226"/>
      <c r="AG3925" s="226"/>
      <c r="AQ3925" s="226"/>
    </row>
    <row r="3926" spans="26:43" ht="15">
      <c r="Z3926" s="230"/>
      <c r="AB3926" s="226"/>
      <c r="AG3926" s="226"/>
      <c r="AQ3926" s="226"/>
    </row>
    <row r="3927" spans="26:43" ht="15">
      <c r="Z3927" s="230"/>
      <c r="AB3927" s="226"/>
      <c r="AG3927" s="226"/>
      <c r="AQ3927" s="226"/>
    </row>
    <row r="3928" spans="26:43" ht="15">
      <c r="Z3928" s="230"/>
      <c r="AB3928" s="226"/>
      <c r="AG3928" s="226"/>
      <c r="AQ3928" s="226"/>
    </row>
    <row r="3929" spans="26:43" ht="15">
      <c r="Z3929" s="230"/>
      <c r="AB3929" s="226"/>
      <c r="AG3929" s="226"/>
      <c r="AQ3929" s="226"/>
    </row>
    <row r="3930" spans="26:43" ht="15">
      <c r="Z3930" s="230"/>
      <c r="AB3930" s="226"/>
      <c r="AG3930" s="226"/>
      <c r="AQ3930" s="226"/>
    </row>
    <row r="3931" spans="26:43" ht="15">
      <c r="Z3931" s="230"/>
      <c r="AB3931" s="226"/>
      <c r="AG3931" s="226"/>
      <c r="AQ3931" s="226"/>
    </row>
    <row r="3932" spans="26:43" ht="15">
      <c r="Z3932" s="230"/>
      <c r="AB3932" s="226"/>
      <c r="AG3932" s="226"/>
      <c r="AQ3932" s="226"/>
    </row>
    <row r="3933" spans="26:43" ht="15">
      <c r="Z3933" s="230"/>
      <c r="AB3933" s="226"/>
      <c r="AG3933" s="226"/>
      <c r="AQ3933" s="226"/>
    </row>
    <row r="3934" spans="26:43" ht="15">
      <c r="Z3934" s="230"/>
      <c r="AB3934" s="226"/>
      <c r="AG3934" s="226"/>
      <c r="AQ3934" s="226"/>
    </row>
    <row r="3935" spans="26:43" ht="15">
      <c r="Z3935" s="230"/>
      <c r="AB3935" s="226"/>
      <c r="AG3935" s="226"/>
      <c r="AQ3935" s="226"/>
    </row>
    <row r="3936" spans="26:43" ht="15">
      <c r="Z3936" s="230"/>
      <c r="AB3936" s="226"/>
      <c r="AG3936" s="226"/>
      <c r="AQ3936" s="226"/>
    </row>
    <row r="3937" spans="26:43" ht="15">
      <c r="Z3937" s="230"/>
      <c r="AB3937" s="226"/>
      <c r="AG3937" s="226"/>
      <c r="AQ3937" s="226"/>
    </row>
    <row r="3938" spans="26:43" ht="15">
      <c r="Z3938" s="230"/>
      <c r="AB3938" s="226"/>
      <c r="AG3938" s="226"/>
      <c r="AQ3938" s="226"/>
    </row>
    <row r="3939" spans="26:43" ht="15">
      <c r="Z3939" s="230"/>
      <c r="AB3939" s="226"/>
      <c r="AG3939" s="226"/>
      <c r="AQ3939" s="226"/>
    </row>
    <row r="3940" spans="26:43" ht="15">
      <c r="Z3940" s="230"/>
      <c r="AB3940" s="226"/>
      <c r="AG3940" s="226"/>
      <c r="AQ3940" s="226"/>
    </row>
    <row r="3941" spans="26:43" ht="15">
      <c r="Z3941" s="230"/>
      <c r="AB3941" s="226"/>
      <c r="AG3941" s="226"/>
      <c r="AQ3941" s="226"/>
    </row>
    <row r="3942" spans="26:43" ht="15">
      <c r="Z3942" s="230"/>
      <c r="AB3942" s="226"/>
      <c r="AG3942" s="226"/>
      <c r="AQ3942" s="226"/>
    </row>
    <row r="3943" spans="26:43" ht="15">
      <c r="Z3943" s="230"/>
      <c r="AB3943" s="226"/>
      <c r="AG3943" s="226"/>
      <c r="AQ3943" s="226"/>
    </row>
    <row r="3944" spans="26:43" ht="15">
      <c r="Z3944" s="230"/>
      <c r="AB3944" s="226"/>
      <c r="AG3944" s="226"/>
      <c r="AQ3944" s="226"/>
    </row>
    <row r="3945" spans="26:43" ht="15">
      <c r="Z3945" s="230"/>
      <c r="AB3945" s="226"/>
      <c r="AG3945" s="226"/>
      <c r="AQ3945" s="226"/>
    </row>
    <row r="3946" spans="26:43" ht="15">
      <c r="Z3946" s="230"/>
      <c r="AB3946" s="226"/>
      <c r="AG3946" s="226"/>
      <c r="AQ3946" s="226"/>
    </row>
    <row r="3947" spans="26:43" ht="15">
      <c r="Z3947" s="230"/>
      <c r="AB3947" s="226"/>
      <c r="AG3947" s="226"/>
      <c r="AQ3947" s="226"/>
    </row>
    <row r="3948" spans="26:43" ht="15">
      <c r="Z3948" s="230"/>
      <c r="AB3948" s="226"/>
      <c r="AG3948" s="226"/>
      <c r="AQ3948" s="226"/>
    </row>
    <row r="3949" spans="26:43" ht="15">
      <c r="Z3949" s="230"/>
      <c r="AB3949" s="226"/>
      <c r="AG3949" s="226"/>
      <c r="AQ3949" s="226"/>
    </row>
    <row r="3950" spans="26:43" ht="15">
      <c r="Z3950" s="230"/>
      <c r="AB3950" s="226"/>
      <c r="AG3950" s="226"/>
      <c r="AQ3950" s="226"/>
    </row>
    <row r="3951" spans="26:43" ht="15">
      <c r="Z3951" s="230"/>
      <c r="AB3951" s="226"/>
      <c r="AG3951" s="226"/>
      <c r="AQ3951" s="226"/>
    </row>
    <row r="3952" spans="26:43" ht="15">
      <c r="Z3952" s="230"/>
      <c r="AB3952" s="226"/>
      <c r="AG3952" s="226"/>
      <c r="AQ3952" s="226"/>
    </row>
    <row r="3953" spans="26:43" ht="15">
      <c r="Z3953" s="230"/>
      <c r="AB3953" s="226"/>
      <c r="AG3953" s="226"/>
      <c r="AQ3953" s="226"/>
    </row>
    <row r="3954" spans="26:43" ht="15">
      <c r="Z3954" s="230"/>
      <c r="AB3954" s="226"/>
      <c r="AG3954" s="226"/>
      <c r="AQ3954" s="226"/>
    </row>
    <row r="3955" spans="26:43" ht="15">
      <c r="Z3955" s="230"/>
      <c r="AB3955" s="226"/>
      <c r="AG3955" s="226"/>
      <c r="AQ3955" s="226"/>
    </row>
    <row r="3956" spans="26:43" ht="15">
      <c r="Z3956" s="230"/>
      <c r="AB3956" s="226"/>
      <c r="AG3956" s="226"/>
      <c r="AQ3956" s="226"/>
    </row>
    <row r="3957" spans="26:43" ht="15">
      <c r="Z3957" s="230"/>
      <c r="AB3957" s="226"/>
      <c r="AG3957" s="226"/>
      <c r="AQ3957" s="226"/>
    </row>
    <row r="3958" spans="26:43" ht="15">
      <c r="Z3958" s="230"/>
      <c r="AB3958" s="226"/>
      <c r="AG3958" s="226"/>
      <c r="AQ3958" s="226"/>
    </row>
    <row r="3959" spans="26:43" ht="15">
      <c r="Z3959" s="230"/>
      <c r="AB3959" s="226"/>
      <c r="AG3959" s="226"/>
      <c r="AQ3959" s="226"/>
    </row>
    <row r="3960" spans="26:43" ht="15">
      <c r="Z3960" s="230"/>
      <c r="AB3960" s="226"/>
      <c r="AG3960" s="226"/>
      <c r="AQ3960" s="226"/>
    </row>
    <row r="3961" spans="26:43" ht="15">
      <c r="Z3961" s="230"/>
      <c r="AB3961" s="226"/>
      <c r="AG3961" s="226"/>
      <c r="AQ3961" s="226"/>
    </row>
    <row r="3962" spans="26:43" ht="15">
      <c r="Z3962" s="230"/>
      <c r="AB3962" s="226"/>
      <c r="AG3962" s="226"/>
      <c r="AQ3962" s="226"/>
    </row>
    <row r="3963" spans="26:43" ht="15">
      <c r="Z3963" s="230"/>
      <c r="AB3963" s="226"/>
      <c r="AG3963" s="226"/>
      <c r="AQ3963" s="226"/>
    </row>
    <row r="3964" spans="26:43" ht="15">
      <c r="Z3964" s="230"/>
      <c r="AB3964" s="226"/>
      <c r="AG3964" s="226"/>
      <c r="AQ3964" s="226"/>
    </row>
    <row r="3965" spans="26:43" ht="15">
      <c r="Z3965" s="230"/>
      <c r="AB3965" s="226"/>
      <c r="AG3965" s="226"/>
      <c r="AQ3965" s="226"/>
    </row>
    <row r="3966" spans="26:43" ht="15">
      <c r="Z3966" s="230"/>
      <c r="AB3966" s="226"/>
      <c r="AG3966" s="226"/>
      <c r="AQ3966" s="226"/>
    </row>
    <row r="3967" spans="26:43" ht="15">
      <c r="Z3967" s="230"/>
      <c r="AB3967" s="226"/>
      <c r="AG3967" s="226"/>
      <c r="AQ3967" s="226"/>
    </row>
    <row r="3968" spans="26:43" ht="15">
      <c r="Z3968" s="230"/>
      <c r="AB3968" s="226"/>
      <c r="AG3968" s="226"/>
      <c r="AQ3968" s="226"/>
    </row>
    <row r="3969" spans="26:43" ht="15">
      <c r="Z3969" s="230"/>
      <c r="AB3969" s="226"/>
      <c r="AG3969" s="226"/>
      <c r="AQ3969" s="226"/>
    </row>
    <row r="3970" spans="26:43" ht="15">
      <c r="Z3970" s="230"/>
      <c r="AB3970" s="226"/>
      <c r="AG3970" s="226"/>
      <c r="AQ3970" s="226"/>
    </row>
    <row r="3971" spans="26:43" ht="15">
      <c r="Z3971" s="230"/>
      <c r="AB3971" s="226"/>
      <c r="AG3971" s="226"/>
      <c r="AQ3971" s="226"/>
    </row>
    <row r="3972" spans="26:43" ht="15">
      <c r="Z3972" s="230"/>
      <c r="AB3972" s="226"/>
      <c r="AG3972" s="226"/>
      <c r="AQ3972" s="226"/>
    </row>
    <row r="3973" spans="26:43" ht="15">
      <c r="Z3973" s="230"/>
      <c r="AB3973" s="226"/>
      <c r="AG3973" s="226"/>
      <c r="AQ3973" s="226"/>
    </row>
    <row r="3974" spans="26:43" ht="15">
      <c r="Z3974" s="230"/>
      <c r="AB3974" s="226"/>
      <c r="AG3974" s="226"/>
      <c r="AQ3974" s="226"/>
    </row>
    <row r="3975" spans="26:43" ht="15">
      <c r="Z3975" s="230"/>
      <c r="AB3975" s="226"/>
      <c r="AG3975" s="226"/>
      <c r="AQ3975" s="226"/>
    </row>
    <row r="3976" spans="26:43" ht="15">
      <c r="Z3976" s="230"/>
      <c r="AB3976" s="226"/>
      <c r="AG3976" s="226"/>
      <c r="AQ3976" s="226"/>
    </row>
    <row r="3977" spans="26:43" ht="15">
      <c r="Z3977" s="230"/>
      <c r="AB3977" s="226"/>
      <c r="AG3977" s="226"/>
      <c r="AQ3977" s="226"/>
    </row>
    <row r="3978" spans="26:43" ht="15">
      <c r="Z3978" s="230"/>
      <c r="AB3978" s="226"/>
      <c r="AG3978" s="226"/>
      <c r="AQ3978" s="226"/>
    </row>
    <row r="3979" spans="26:43" ht="15">
      <c r="Z3979" s="230"/>
      <c r="AB3979" s="226"/>
      <c r="AG3979" s="226"/>
      <c r="AQ3979" s="226"/>
    </row>
    <row r="3980" spans="26:43" ht="15">
      <c r="Z3980" s="230"/>
      <c r="AB3980" s="226"/>
      <c r="AG3980" s="226"/>
      <c r="AQ3980" s="226"/>
    </row>
    <row r="3981" spans="26:43" ht="15">
      <c r="Z3981" s="230"/>
      <c r="AB3981" s="226"/>
      <c r="AG3981" s="226"/>
      <c r="AQ3981" s="226"/>
    </row>
    <row r="3982" spans="26:43" ht="15">
      <c r="Z3982" s="230"/>
      <c r="AB3982" s="226"/>
      <c r="AG3982" s="226"/>
      <c r="AQ3982" s="226"/>
    </row>
    <row r="3983" spans="26:43" ht="15">
      <c r="Z3983" s="230"/>
      <c r="AB3983" s="226"/>
      <c r="AG3983" s="226"/>
      <c r="AQ3983" s="226"/>
    </row>
    <row r="3984" spans="26:43" ht="15">
      <c r="Z3984" s="230"/>
      <c r="AB3984" s="226"/>
      <c r="AG3984" s="226"/>
      <c r="AQ3984" s="226"/>
    </row>
    <row r="3985" spans="26:43" ht="15">
      <c r="Z3985" s="230"/>
      <c r="AB3985" s="226"/>
      <c r="AG3985" s="226"/>
      <c r="AQ3985" s="226"/>
    </row>
    <row r="3986" spans="26:43" ht="15">
      <c r="Z3986" s="230"/>
      <c r="AB3986" s="226"/>
      <c r="AG3986" s="226"/>
      <c r="AQ3986" s="226"/>
    </row>
    <row r="3987" spans="26:43" ht="15">
      <c r="Z3987" s="230"/>
      <c r="AB3987" s="226"/>
      <c r="AG3987" s="226"/>
      <c r="AQ3987" s="226"/>
    </row>
    <row r="3988" spans="26:43" ht="15">
      <c r="Z3988" s="230"/>
      <c r="AB3988" s="226"/>
      <c r="AG3988" s="226"/>
      <c r="AQ3988" s="226"/>
    </row>
    <row r="3989" spans="26:43" ht="15">
      <c r="Z3989" s="230"/>
      <c r="AB3989" s="226"/>
      <c r="AG3989" s="226"/>
      <c r="AQ3989" s="226"/>
    </row>
    <row r="3990" spans="26:43" ht="15">
      <c r="Z3990" s="230"/>
      <c r="AB3990" s="226"/>
      <c r="AG3990" s="226"/>
      <c r="AQ3990" s="226"/>
    </row>
    <row r="3991" spans="26:43" ht="15">
      <c r="Z3991" s="230"/>
      <c r="AB3991" s="226"/>
      <c r="AG3991" s="226"/>
      <c r="AQ3991" s="226"/>
    </row>
    <row r="3992" spans="26:43" ht="15">
      <c r="Z3992" s="230"/>
      <c r="AB3992" s="226"/>
      <c r="AG3992" s="226"/>
      <c r="AQ3992" s="226"/>
    </row>
    <row r="3993" spans="26:43" ht="15">
      <c r="Z3993" s="230"/>
      <c r="AB3993" s="226"/>
      <c r="AG3993" s="226"/>
      <c r="AQ3993" s="226"/>
    </row>
    <row r="3994" spans="26:43" ht="15">
      <c r="Z3994" s="230"/>
      <c r="AB3994" s="226"/>
      <c r="AG3994" s="226"/>
      <c r="AQ3994" s="226"/>
    </row>
    <row r="3995" spans="26:43" ht="15">
      <c r="Z3995" s="230"/>
      <c r="AB3995" s="226"/>
      <c r="AG3995" s="226"/>
      <c r="AQ3995" s="226"/>
    </row>
    <row r="3996" spans="26:43" ht="15">
      <c r="Z3996" s="230"/>
      <c r="AB3996" s="226"/>
      <c r="AG3996" s="226"/>
      <c r="AQ3996" s="226"/>
    </row>
    <row r="3997" spans="26:43" ht="15">
      <c r="Z3997" s="230"/>
      <c r="AB3997" s="226"/>
      <c r="AG3997" s="226"/>
      <c r="AQ3997" s="226"/>
    </row>
    <row r="3998" spans="26:43" ht="15">
      <c r="Z3998" s="230"/>
      <c r="AB3998" s="226"/>
      <c r="AG3998" s="226"/>
      <c r="AQ3998" s="226"/>
    </row>
    <row r="3999" spans="26:43" ht="15">
      <c r="Z3999" s="230"/>
      <c r="AB3999" s="226"/>
      <c r="AG3999" s="226"/>
      <c r="AQ3999" s="226"/>
    </row>
    <row r="4000" spans="26:43" ht="15">
      <c r="Z4000" s="230"/>
      <c r="AB4000" s="226"/>
      <c r="AG4000" s="226"/>
      <c r="AQ4000" s="226"/>
    </row>
    <row r="4001" spans="26:43" ht="15">
      <c r="Z4001" s="230"/>
      <c r="AB4001" s="226"/>
      <c r="AG4001" s="226"/>
      <c r="AQ4001" s="226"/>
    </row>
    <row r="4002" spans="26:43" ht="15">
      <c r="Z4002" s="230"/>
      <c r="AB4002" s="226"/>
      <c r="AG4002" s="226"/>
      <c r="AQ4002" s="226"/>
    </row>
    <row r="4003" spans="26:43" ht="15">
      <c r="Z4003" s="230"/>
      <c r="AB4003" s="226"/>
      <c r="AG4003" s="226"/>
      <c r="AQ4003" s="226"/>
    </row>
    <row r="4004" spans="26:43" ht="15">
      <c r="Z4004" s="230"/>
      <c r="AB4004" s="226"/>
      <c r="AG4004" s="226"/>
      <c r="AQ4004" s="226"/>
    </row>
    <row r="4005" spans="26:43" ht="15">
      <c r="Z4005" s="230"/>
      <c r="AB4005" s="226"/>
      <c r="AG4005" s="226"/>
      <c r="AQ4005" s="226"/>
    </row>
    <row r="4006" spans="26:43" ht="15">
      <c r="Z4006" s="230"/>
      <c r="AB4006" s="226"/>
      <c r="AG4006" s="226"/>
      <c r="AQ4006" s="226"/>
    </row>
    <row r="4007" spans="26:43" ht="15">
      <c r="Z4007" s="230"/>
      <c r="AB4007" s="226"/>
      <c r="AG4007" s="226"/>
      <c r="AQ4007" s="226"/>
    </row>
    <row r="4008" spans="26:43" ht="15">
      <c r="Z4008" s="230"/>
      <c r="AB4008" s="226"/>
      <c r="AG4008" s="226"/>
      <c r="AQ4008" s="226"/>
    </row>
    <row r="4009" spans="26:43" ht="15">
      <c r="Z4009" s="230"/>
      <c r="AB4009" s="226"/>
      <c r="AG4009" s="226"/>
      <c r="AQ4009" s="226"/>
    </row>
    <row r="4010" spans="26:43" ht="15">
      <c r="Z4010" s="230"/>
      <c r="AB4010" s="226"/>
      <c r="AG4010" s="226"/>
      <c r="AQ4010" s="226"/>
    </row>
    <row r="4011" spans="26:43" ht="15">
      <c r="Z4011" s="230"/>
      <c r="AB4011" s="226"/>
      <c r="AG4011" s="226"/>
      <c r="AQ4011" s="226"/>
    </row>
    <row r="4012" spans="26:43" ht="15">
      <c r="Z4012" s="230"/>
      <c r="AB4012" s="226"/>
      <c r="AG4012" s="226"/>
      <c r="AQ4012" s="226"/>
    </row>
    <row r="4013" spans="26:43" ht="15">
      <c r="Z4013" s="230"/>
      <c r="AB4013" s="226"/>
      <c r="AG4013" s="226"/>
      <c r="AQ4013" s="226"/>
    </row>
    <row r="4014" spans="26:43" ht="15">
      <c r="Z4014" s="230"/>
      <c r="AB4014" s="226"/>
      <c r="AG4014" s="226"/>
      <c r="AQ4014" s="226"/>
    </row>
    <row r="4015" spans="26:43" ht="15">
      <c r="Z4015" s="230"/>
      <c r="AB4015" s="226"/>
      <c r="AG4015" s="226"/>
      <c r="AQ4015" s="226"/>
    </row>
    <row r="4016" spans="26:43" ht="15">
      <c r="Z4016" s="230"/>
      <c r="AB4016" s="226"/>
      <c r="AG4016" s="226"/>
      <c r="AQ4016" s="226"/>
    </row>
    <row r="4017" spans="26:43" ht="15">
      <c r="Z4017" s="230"/>
      <c r="AB4017" s="226"/>
      <c r="AG4017" s="226"/>
      <c r="AQ4017" s="226"/>
    </row>
    <row r="4018" spans="26:43" ht="15">
      <c r="Z4018" s="230"/>
      <c r="AB4018" s="226"/>
      <c r="AG4018" s="226"/>
      <c r="AQ4018" s="226"/>
    </row>
    <row r="4019" spans="26:43" ht="15">
      <c r="Z4019" s="230"/>
      <c r="AB4019" s="226"/>
      <c r="AG4019" s="226"/>
      <c r="AQ4019" s="226"/>
    </row>
    <row r="4020" spans="26:43" ht="15">
      <c r="Z4020" s="230"/>
      <c r="AB4020" s="226"/>
      <c r="AG4020" s="226"/>
      <c r="AQ4020" s="226"/>
    </row>
    <row r="4021" spans="26:43" ht="15">
      <c r="Z4021" s="230"/>
      <c r="AB4021" s="226"/>
      <c r="AG4021" s="226"/>
      <c r="AQ4021" s="226"/>
    </row>
    <row r="4022" spans="26:43" ht="15">
      <c r="Z4022" s="230"/>
      <c r="AB4022" s="226"/>
      <c r="AG4022" s="226"/>
      <c r="AQ4022" s="226"/>
    </row>
    <row r="4023" spans="26:43" ht="15">
      <c r="Z4023" s="230"/>
      <c r="AB4023" s="226"/>
      <c r="AG4023" s="226"/>
      <c r="AQ4023" s="226"/>
    </row>
    <row r="4024" spans="26:43" ht="15">
      <c r="Z4024" s="230"/>
      <c r="AB4024" s="226"/>
      <c r="AG4024" s="226"/>
      <c r="AQ4024" s="226"/>
    </row>
    <row r="4025" spans="26:43" ht="15">
      <c r="Z4025" s="230"/>
      <c r="AB4025" s="226"/>
      <c r="AG4025" s="226"/>
      <c r="AQ4025" s="226"/>
    </row>
    <row r="4026" spans="26:43" ht="15">
      <c r="Z4026" s="230"/>
      <c r="AB4026" s="226"/>
      <c r="AG4026" s="226"/>
      <c r="AQ4026" s="226"/>
    </row>
    <row r="4027" spans="26:43" ht="15">
      <c r="Z4027" s="230"/>
      <c r="AB4027" s="226"/>
      <c r="AG4027" s="226"/>
      <c r="AQ4027" s="226"/>
    </row>
    <row r="4028" spans="26:43" ht="15">
      <c r="Z4028" s="230"/>
      <c r="AB4028" s="226"/>
      <c r="AG4028" s="226"/>
      <c r="AQ4028" s="226"/>
    </row>
    <row r="4029" spans="26:43" ht="15">
      <c r="Z4029" s="230"/>
      <c r="AB4029" s="226"/>
      <c r="AG4029" s="226"/>
      <c r="AQ4029" s="226"/>
    </row>
    <row r="4030" spans="26:43" ht="15">
      <c r="Z4030" s="230"/>
      <c r="AB4030" s="226"/>
      <c r="AG4030" s="226"/>
      <c r="AQ4030" s="226"/>
    </row>
    <row r="4031" spans="26:43" ht="15">
      <c r="Z4031" s="230"/>
      <c r="AB4031" s="226"/>
      <c r="AG4031" s="226"/>
      <c r="AQ4031" s="226"/>
    </row>
    <row r="4032" spans="26:43" ht="15">
      <c r="Z4032" s="230"/>
      <c r="AB4032" s="226"/>
      <c r="AG4032" s="226"/>
      <c r="AQ4032" s="226"/>
    </row>
    <row r="4033" spans="26:43" ht="15">
      <c r="Z4033" s="230"/>
      <c r="AB4033" s="226"/>
      <c r="AG4033" s="226"/>
      <c r="AQ4033" s="226"/>
    </row>
    <row r="4034" spans="26:43" ht="15">
      <c r="Z4034" s="230"/>
      <c r="AB4034" s="226"/>
      <c r="AG4034" s="226"/>
      <c r="AQ4034" s="226"/>
    </row>
    <row r="4035" spans="26:43" ht="15">
      <c r="Z4035" s="230"/>
      <c r="AB4035" s="226"/>
      <c r="AG4035" s="226"/>
      <c r="AQ4035" s="226"/>
    </row>
    <row r="4036" spans="26:43" ht="15">
      <c r="Z4036" s="230"/>
      <c r="AB4036" s="226"/>
      <c r="AG4036" s="226"/>
      <c r="AQ4036" s="226"/>
    </row>
    <row r="4037" spans="26:43" ht="15">
      <c r="Z4037" s="230"/>
      <c r="AB4037" s="226"/>
      <c r="AG4037" s="226"/>
      <c r="AQ4037" s="226"/>
    </row>
    <row r="4038" spans="26:43" ht="15">
      <c r="Z4038" s="230"/>
      <c r="AB4038" s="226"/>
      <c r="AG4038" s="226"/>
      <c r="AQ4038" s="226"/>
    </row>
    <row r="4039" spans="26:43" ht="15">
      <c r="Z4039" s="230"/>
      <c r="AB4039" s="226"/>
      <c r="AG4039" s="226"/>
      <c r="AQ4039" s="226"/>
    </row>
    <row r="4040" spans="26:43" ht="15">
      <c r="Z4040" s="230"/>
      <c r="AB4040" s="226"/>
      <c r="AG4040" s="226"/>
      <c r="AQ4040" s="226"/>
    </row>
    <row r="4041" spans="26:43" ht="15">
      <c r="Z4041" s="230"/>
      <c r="AB4041" s="226"/>
      <c r="AG4041" s="226"/>
      <c r="AQ4041" s="226"/>
    </row>
    <row r="4042" spans="26:43" ht="15">
      <c r="Z4042" s="230"/>
      <c r="AB4042" s="226"/>
      <c r="AG4042" s="226"/>
      <c r="AQ4042" s="226"/>
    </row>
    <row r="4043" spans="26:43" ht="15">
      <c r="Z4043" s="230"/>
      <c r="AB4043" s="226"/>
      <c r="AG4043" s="226"/>
      <c r="AQ4043" s="226"/>
    </row>
    <row r="4044" spans="26:43" ht="15">
      <c r="Z4044" s="230"/>
      <c r="AB4044" s="226"/>
      <c r="AG4044" s="226"/>
      <c r="AQ4044" s="226"/>
    </row>
    <row r="4045" spans="26:43" ht="15">
      <c r="Z4045" s="230"/>
      <c r="AB4045" s="226"/>
      <c r="AG4045" s="226"/>
      <c r="AQ4045" s="226"/>
    </row>
    <row r="4046" spans="26:43" ht="15">
      <c r="Z4046" s="230"/>
      <c r="AB4046" s="226"/>
      <c r="AG4046" s="226"/>
      <c r="AQ4046" s="226"/>
    </row>
    <row r="4047" spans="26:43" ht="15">
      <c r="Z4047" s="230"/>
      <c r="AB4047" s="226"/>
      <c r="AG4047" s="226"/>
      <c r="AQ4047" s="226"/>
    </row>
    <row r="4048" spans="26:43" ht="15">
      <c r="Z4048" s="230"/>
      <c r="AB4048" s="226"/>
      <c r="AG4048" s="226"/>
      <c r="AQ4048" s="226"/>
    </row>
    <row r="4049" spans="26:43" ht="15">
      <c r="Z4049" s="230"/>
      <c r="AB4049" s="226"/>
      <c r="AG4049" s="226"/>
      <c r="AQ4049" s="226"/>
    </row>
    <row r="4050" spans="26:43" ht="15">
      <c r="Z4050" s="230"/>
      <c r="AB4050" s="226"/>
      <c r="AG4050" s="226"/>
      <c r="AQ4050" s="226"/>
    </row>
    <row r="4051" spans="26:43" ht="15">
      <c r="Z4051" s="230"/>
      <c r="AB4051" s="226"/>
      <c r="AG4051" s="226"/>
      <c r="AQ4051" s="226"/>
    </row>
    <row r="4052" spans="26:43" ht="15">
      <c r="Z4052" s="230"/>
      <c r="AB4052" s="226"/>
      <c r="AG4052" s="226"/>
      <c r="AQ4052" s="226"/>
    </row>
    <row r="4053" spans="26:43" ht="15">
      <c r="Z4053" s="230"/>
      <c r="AB4053" s="226"/>
      <c r="AG4053" s="226"/>
      <c r="AQ4053" s="226"/>
    </row>
    <row r="4054" spans="26:43" ht="15">
      <c r="Z4054" s="230"/>
      <c r="AB4054" s="226"/>
      <c r="AG4054" s="226"/>
      <c r="AQ4054" s="226"/>
    </row>
    <row r="4055" spans="26:43" ht="15">
      <c r="Z4055" s="230"/>
      <c r="AB4055" s="226"/>
      <c r="AG4055" s="226"/>
      <c r="AQ4055" s="226"/>
    </row>
    <row r="4056" spans="26:43" ht="15">
      <c r="Z4056" s="230"/>
      <c r="AB4056" s="226"/>
      <c r="AG4056" s="226"/>
      <c r="AQ4056" s="226"/>
    </row>
    <row r="4057" spans="26:43" ht="15">
      <c r="Z4057" s="230"/>
      <c r="AB4057" s="226"/>
      <c r="AG4057" s="226"/>
      <c r="AQ4057" s="226"/>
    </row>
    <row r="4058" spans="26:43" ht="15">
      <c r="Z4058" s="230"/>
      <c r="AB4058" s="226"/>
      <c r="AG4058" s="226"/>
      <c r="AQ4058" s="226"/>
    </row>
    <row r="4059" spans="26:43" ht="15">
      <c r="Z4059" s="230"/>
      <c r="AB4059" s="226"/>
      <c r="AG4059" s="226"/>
      <c r="AQ4059" s="226"/>
    </row>
    <row r="4060" spans="26:43" ht="15">
      <c r="Z4060" s="230"/>
      <c r="AB4060" s="226"/>
      <c r="AG4060" s="226"/>
      <c r="AQ4060" s="226"/>
    </row>
    <row r="4061" spans="26:43" ht="15">
      <c r="Z4061" s="230"/>
      <c r="AB4061" s="226"/>
      <c r="AG4061" s="226"/>
      <c r="AQ4061" s="226"/>
    </row>
    <row r="4062" spans="26:43" ht="15">
      <c r="Z4062" s="230"/>
      <c r="AB4062" s="226"/>
      <c r="AG4062" s="226"/>
      <c r="AQ4062" s="226"/>
    </row>
    <row r="4063" spans="26:43" ht="15">
      <c r="Z4063" s="230"/>
      <c r="AB4063" s="226"/>
      <c r="AG4063" s="226"/>
      <c r="AQ4063" s="226"/>
    </row>
    <row r="4064" spans="26:43" ht="15">
      <c r="Z4064" s="230"/>
      <c r="AB4064" s="226"/>
      <c r="AG4064" s="226"/>
      <c r="AQ4064" s="226"/>
    </row>
    <row r="4065" spans="26:43" ht="15">
      <c r="Z4065" s="230"/>
      <c r="AB4065" s="226"/>
      <c r="AG4065" s="226"/>
      <c r="AQ4065" s="226"/>
    </row>
    <row r="4066" spans="26:43" ht="15">
      <c r="Z4066" s="230"/>
      <c r="AB4066" s="226"/>
      <c r="AG4066" s="226"/>
      <c r="AQ4066" s="226"/>
    </row>
    <row r="4067" spans="26:43" ht="15">
      <c r="Z4067" s="230"/>
      <c r="AB4067" s="226"/>
      <c r="AG4067" s="226"/>
      <c r="AQ4067" s="226"/>
    </row>
    <row r="4068" spans="26:43" ht="15">
      <c r="Z4068" s="230"/>
      <c r="AB4068" s="226"/>
      <c r="AG4068" s="226"/>
      <c r="AQ4068" s="226"/>
    </row>
    <row r="4069" spans="26:43" ht="15">
      <c r="Z4069" s="230"/>
      <c r="AB4069" s="226"/>
      <c r="AG4069" s="226"/>
      <c r="AQ4069" s="226"/>
    </row>
    <row r="4070" spans="26:43" ht="15">
      <c r="Z4070" s="230"/>
      <c r="AB4070" s="226"/>
      <c r="AG4070" s="226"/>
      <c r="AQ4070" s="226"/>
    </row>
    <row r="4071" spans="26:43" ht="15">
      <c r="Z4071" s="230"/>
      <c r="AB4071" s="226"/>
      <c r="AG4071" s="226"/>
      <c r="AQ4071" s="226"/>
    </row>
    <row r="4072" spans="26:43" ht="15">
      <c r="Z4072" s="230"/>
      <c r="AB4072" s="226"/>
      <c r="AG4072" s="226"/>
      <c r="AQ4072" s="226"/>
    </row>
    <row r="4073" spans="26:43" ht="15">
      <c r="Z4073" s="230"/>
      <c r="AB4073" s="226"/>
      <c r="AG4073" s="226"/>
      <c r="AQ4073" s="226"/>
    </row>
    <row r="4074" spans="26:43" ht="15">
      <c r="Z4074" s="230"/>
      <c r="AB4074" s="226"/>
      <c r="AG4074" s="226"/>
      <c r="AQ4074" s="226"/>
    </row>
    <row r="4075" spans="26:43" ht="15">
      <c r="Z4075" s="230"/>
      <c r="AB4075" s="226"/>
      <c r="AG4075" s="226"/>
      <c r="AQ4075" s="226"/>
    </row>
    <row r="4076" spans="26:43" ht="15">
      <c r="Z4076" s="230"/>
      <c r="AB4076" s="226"/>
      <c r="AG4076" s="226"/>
      <c r="AQ4076" s="226"/>
    </row>
    <row r="4077" spans="26:43" ht="15">
      <c r="Z4077" s="230"/>
      <c r="AB4077" s="226"/>
      <c r="AG4077" s="226"/>
      <c r="AQ4077" s="226"/>
    </row>
    <row r="4078" spans="26:43" ht="15">
      <c r="Z4078" s="230"/>
      <c r="AB4078" s="226"/>
      <c r="AG4078" s="226"/>
      <c r="AQ4078" s="226"/>
    </row>
    <row r="4079" spans="26:43" ht="15">
      <c r="Z4079" s="230"/>
      <c r="AB4079" s="226"/>
      <c r="AG4079" s="226"/>
      <c r="AQ4079" s="226"/>
    </row>
    <row r="4080" spans="26:43" ht="15">
      <c r="Z4080" s="230"/>
      <c r="AB4080" s="226"/>
      <c r="AG4080" s="226"/>
      <c r="AQ4080" s="226"/>
    </row>
    <row r="4081" spans="26:43" ht="15">
      <c r="Z4081" s="230"/>
      <c r="AB4081" s="226"/>
      <c r="AG4081" s="226"/>
      <c r="AQ4081" s="226"/>
    </row>
    <row r="4082" spans="26:43" ht="15">
      <c r="Z4082" s="230"/>
      <c r="AB4082" s="226"/>
      <c r="AG4082" s="226"/>
      <c r="AQ4082" s="226"/>
    </row>
    <row r="4083" spans="26:43" ht="15">
      <c r="Z4083" s="230"/>
      <c r="AB4083" s="226"/>
      <c r="AG4083" s="226"/>
      <c r="AQ4083" s="226"/>
    </row>
    <row r="4084" spans="26:43" ht="15">
      <c r="Z4084" s="230"/>
      <c r="AB4084" s="226"/>
      <c r="AG4084" s="226"/>
      <c r="AQ4084" s="226"/>
    </row>
    <row r="4085" spans="26:43" ht="15">
      <c r="Z4085" s="230"/>
      <c r="AB4085" s="226"/>
      <c r="AG4085" s="226"/>
      <c r="AQ4085" s="226"/>
    </row>
    <row r="4086" spans="26:43" ht="15">
      <c r="Z4086" s="230"/>
      <c r="AB4086" s="226"/>
      <c r="AG4086" s="226"/>
      <c r="AQ4086" s="226"/>
    </row>
    <row r="4087" spans="26:43" ht="15">
      <c r="Z4087" s="230"/>
      <c r="AB4087" s="226"/>
      <c r="AG4087" s="226"/>
      <c r="AQ4087" s="226"/>
    </row>
    <row r="4088" spans="26:43" ht="15">
      <c r="Z4088" s="230"/>
      <c r="AB4088" s="226"/>
      <c r="AG4088" s="226"/>
      <c r="AQ4088" s="226"/>
    </row>
    <row r="4089" spans="26:43" ht="15">
      <c r="Z4089" s="230"/>
      <c r="AB4089" s="226"/>
      <c r="AG4089" s="226"/>
      <c r="AQ4089" s="226"/>
    </row>
    <row r="4090" spans="26:43" ht="15">
      <c r="Z4090" s="230"/>
      <c r="AB4090" s="226"/>
      <c r="AG4090" s="226"/>
      <c r="AQ4090" s="226"/>
    </row>
    <row r="4091" spans="26:43" ht="15">
      <c r="Z4091" s="230"/>
      <c r="AB4091" s="226"/>
      <c r="AG4091" s="226"/>
      <c r="AQ4091" s="226"/>
    </row>
    <row r="4092" spans="26:43" ht="15">
      <c r="Z4092" s="230"/>
      <c r="AB4092" s="226"/>
      <c r="AG4092" s="226"/>
      <c r="AQ4092" s="226"/>
    </row>
    <row r="4093" spans="26:43" ht="15">
      <c r="Z4093" s="230"/>
      <c r="AB4093" s="226"/>
      <c r="AG4093" s="226"/>
      <c r="AQ4093" s="226"/>
    </row>
    <row r="4094" spans="26:43" ht="15">
      <c r="Z4094" s="230"/>
      <c r="AB4094" s="226"/>
      <c r="AG4094" s="226"/>
      <c r="AQ4094" s="226"/>
    </row>
    <row r="4095" spans="26:43" ht="15">
      <c r="Z4095" s="230"/>
      <c r="AB4095" s="226"/>
      <c r="AG4095" s="226"/>
      <c r="AQ4095" s="226"/>
    </row>
    <row r="4096" spans="26:43" ht="15">
      <c r="Z4096" s="230"/>
      <c r="AB4096" s="226"/>
      <c r="AG4096" s="226"/>
      <c r="AQ4096" s="226"/>
    </row>
    <row r="4097" spans="26:43" ht="15">
      <c r="Z4097" s="230"/>
      <c r="AB4097" s="226"/>
      <c r="AG4097" s="226"/>
      <c r="AQ4097" s="226"/>
    </row>
    <row r="4098" spans="26:43" ht="15">
      <c r="Z4098" s="230"/>
      <c r="AB4098" s="226"/>
      <c r="AG4098" s="226"/>
      <c r="AQ4098" s="226"/>
    </row>
    <row r="4099" spans="26:43" ht="15">
      <c r="Z4099" s="230"/>
      <c r="AB4099" s="226"/>
      <c r="AG4099" s="226"/>
      <c r="AQ4099" s="226"/>
    </row>
    <row r="4100" spans="26:43" ht="15">
      <c r="Z4100" s="230"/>
      <c r="AB4100" s="226"/>
      <c r="AG4100" s="226"/>
      <c r="AQ4100" s="226"/>
    </row>
    <row r="4101" spans="26:43" ht="15">
      <c r="Z4101" s="230"/>
      <c r="AB4101" s="226"/>
      <c r="AG4101" s="226"/>
      <c r="AQ4101" s="226"/>
    </row>
    <row r="4102" spans="26:43" ht="15">
      <c r="Z4102" s="230"/>
      <c r="AB4102" s="226"/>
      <c r="AG4102" s="226"/>
      <c r="AQ4102" s="226"/>
    </row>
    <row r="4103" spans="26:43" ht="15">
      <c r="Z4103" s="230"/>
      <c r="AB4103" s="226"/>
      <c r="AG4103" s="226"/>
      <c r="AQ4103" s="226"/>
    </row>
    <row r="4104" spans="26:43" ht="15">
      <c r="Z4104" s="230"/>
      <c r="AB4104" s="226"/>
      <c r="AG4104" s="226"/>
      <c r="AQ4104" s="226"/>
    </row>
    <row r="4105" spans="26:43" ht="15">
      <c r="Z4105" s="230"/>
      <c r="AB4105" s="226"/>
      <c r="AG4105" s="226"/>
      <c r="AQ4105" s="226"/>
    </row>
    <row r="4106" spans="26:43" ht="15">
      <c r="Z4106" s="230"/>
      <c r="AB4106" s="226"/>
      <c r="AG4106" s="226"/>
      <c r="AQ4106" s="226"/>
    </row>
    <row r="4107" spans="26:43" ht="15">
      <c r="Z4107" s="230"/>
      <c r="AB4107" s="226"/>
      <c r="AG4107" s="226"/>
      <c r="AQ4107" s="226"/>
    </row>
    <row r="4108" spans="26:43" ht="15">
      <c r="Z4108" s="230"/>
      <c r="AB4108" s="226"/>
      <c r="AG4108" s="226"/>
      <c r="AQ4108" s="226"/>
    </row>
    <row r="4109" spans="26:43" ht="15">
      <c r="Z4109" s="230"/>
      <c r="AB4109" s="226"/>
      <c r="AG4109" s="226"/>
      <c r="AQ4109" s="226"/>
    </row>
    <row r="4110" spans="26:43" ht="15">
      <c r="Z4110" s="230"/>
      <c r="AB4110" s="226"/>
      <c r="AG4110" s="226"/>
      <c r="AQ4110" s="226"/>
    </row>
    <row r="4111" spans="26:43" ht="15">
      <c r="Z4111" s="230"/>
      <c r="AB4111" s="226"/>
      <c r="AG4111" s="226"/>
      <c r="AQ4111" s="226"/>
    </row>
    <row r="4112" spans="26:43" ht="15">
      <c r="Z4112" s="230"/>
      <c r="AB4112" s="226"/>
      <c r="AG4112" s="226"/>
      <c r="AQ4112" s="226"/>
    </row>
    <row r="4113" spans="26:43" ht="15">
      <c r="Z4113" s="230"/>
      <c r="AB4113" s="226"/>
      <c r="AG4113" s="226"/>
      <c r="AQ4113" s="226"/>
    </row>
    <row r="4114" spans="26:43" ht="15">
      <c r="Z4114" s="230"/>
      <c r="AB4114" s="226"/>
      <c r="AG4114" s="226"/>
      <c r="AQ4114" s="226"/>
    </row>
    <row r="4115" spans="26:43" ht="15">
      <c r="Z4115" s="230"/>
      <c r="AB4115" s="226"/>
      <c r="AG4115" s="226"/>
      <c r="AQ4115" s="226"/>
    </row>
    <row r="4116" spans="26:43" ht="15">
      <c r="Z4116" s="230"/>
      <c r="AB4116" s="226"/>
      <c r="AG4116" s="226"/>
      <c r="AQ4116" s="226"/>
    </row>
    <row r="4117" spans="26:43" ht="15">
      <c r="Z4117" s="230"/>
      <c r="AB4117" s="226"/>
      <c r="AG4117" s="226"/>
      <c r="AQ4117" s="226"/>
    </row>
    <row r="4118" spans="26:43" ht="15">
      <c r="Z4118" s="230"/>
      <c r="AB4118" s="226"/>
      <c r="AG4118" s="226"/>
      <c r="AQ4118" s="226"/>
    </row>
    <row r="4119" spans="26:43" ht="15">
      <c r="Z4119" s="230"/>
      <c r="AB4119" s="226"/>
      <c r="AG4119" s="226"/>
      <c r="AQ4119" s="226"/>
    </row>
    <row r="4120" spans="26:43" ht="15">
      <c r="Z4120" s="230"/>
      <c r="AB4120" s="226"/>
      <c r="AG4120" s="226"/>
      <c r="AQ4120" s="226"/>
    </row>
    <row r="4121" spans="26:43" ht="15">
      <c r="Z4121" s="230"/>
      <c r="AB4121" s="226"/>
      <c r="AG4121" s="226"/>
      <c r="AQ4121" s="226"/>
    </row>
    <row r="4122" spans="26:43" ht="15">
      <c r="Z4122" s="230"/>
      <c r="AB4122" s="226"/>
      <c r="AG4122" s="226"/>
      <c r="AQ4122" s="226"/>
    </row>
    <row r="4123" spans="26:43" ht="15">
      <c r="Z4123" s="230"/>
      <c r="AB4123" s="226"/>
      <c r="AG4123" s="226"/>
      <c r="AQ4123" s="226"/>
    </row>
    <row r="4124" spans="26:43" ht="15">
      <c r="Z4124" s="230"/>
      <c r="AB4124" s="226"/>
      <c r="AG4124" s="226"/>
      <c r="AQ4124" s="226"/>
    </row>
    <row r="4125" spans="26:43" ht="15">
      <c r="Z4125" s="230"/>
      <c r="AB4125" s="226"/>
      <c r="AG4125" s="226"/>
      <c r="AQ4125" s="226"/>
    </row>
    <row r="4126" spans="26:43" ht="15">
      <c r="Z4126" s="230"/>
      <c r="AB4126" s="226"/>
      <c r="AG4126" s="226"/>
      <c r="AQ4126" s="226"/>
    </row>
    <row r="4127" spans="26:43" ht="15">
      <c r="Z4127" s="230"/>
      <c r="AB4127" s="226"/>
      <c r="AG4127" s="226"/>
      <c r="AQ4127" s="226"/>
    </row>
    <row r="4128" spans="26:43" ht="15">
      <c r="Z4128" s="230"/>
      <c r="AB4128" s="226"/>
      <c r="AG4128" s="226"/>
      <c r="AQ4128" s="226"/>
    </row>
    <row r="4129" spans="26:43" ht="15">
      <c r="Z4129" s="230"/>
      <c r="AB4129" s="226"/>
      <c r="AG4129" s="226"/>
      <c r="AQ4129" s="226"/>
    </row>
    <row r="4130" spans="26:43" ht="15">
      <c r="Z4130" s="230"/>
      <c r="AB4130" s="226"/>
      <c r="AG4130" s="226"/>
      <c r="AQ4130" s="226"/>
    </row>
    <row r="4131" spans="26:43" ht="15">
      <c r="Z4131" s="230"/>
      <c r="AB4131" s="226"/>
      <c r="AG4131" s="226"/>
      <c r="AQ4131" s="226"/>
    </row>
    <row r="4132" spans="26:43" ht="15">
      <c r="Z4132" s="230"/>
      <c r="AB4132" s="226"/>
      <c r="AG4132" s="226"/>
      <c r="AQ4132" s="226"/>
    </row>
    <row r="4133" spans="26:43" ht="15">
      <c r="Z4133" s="230"/>
      <c r="AB4133" s="226"/>
      <c r="AG4133" s="226"/>
      <c r="AQ4133" s="226"/>
    </row>
    <row r="4134" spans="26:43" ht="15">
      <c r="Z4134" s="230"/>
      <c r="AB4134" s="226"/>
      <c r="AG4134" s="226"/>
      <c r="AQ4134" s="226"/>
    </row>
    <row r="4135" spans="26:43" ht="15">
      <c r="Z4135" s="230"/>
      <c r="AB4135" s="226"/>
      <c r="AG4135" s="226"/>
      <c r="AQ4135" s="226"/>
    </row>
    <row r="4136" spans="26:43" ht="15">
      <c r="Z4136" s="230"/>
      <c r="AB4136" s="226"/>
      <c r="AG4136" s="226"/>
      <c r="AQ4136" s="226"/>
    </row>
    <row r="4137" spans="26:43" ht="15">
      <c r="Z4137" s="230"/>
      <c r="AB4137" s="226"/>
      <c r="AG4137" s="226"/>
      <c r="AQ4137" s="226"/>
    </row>
    <row r="4138" spans="26:43" ht="15">
      <c r="Z4138" s="230"/>
      <c r="AB4138" s="226"/>
      <c r="AG4138" s="226"/>
      <c r="AQ4138" s="226"/>
    </row>
    <row r="4139" spans="26:43" ht="15">
      <c r="Z4139" s="230"/>
      <c r="AB4139" s="226"/>
      <c r="AG4139" s="226"/>
      <c r="AQ4139" s="226"/>
    </row>
    <row r="4140" spans="26:43" ht="15">
      <c r="Z4140" s="230"/>
      <c r="AB4140" s="226"/>
      <c r="AG4140" s="226"/>
      <c r="AQ4140" s="226"/>
    </row>
    <row r="4141" spans="26:43" ht="15">
      <c r="Z4141" s="230"/>
      <c r="AB4141" s="226"/>
      <c r="AG4141" s="226"/>
      <c r="AQ4141" s="226"/>
    </row>
    <row r="4142" spans="26:43" ht="15">
      <c r="Z4142" s="230"/>
      <c r="AB4142" s="226"/>
      <c r="AG4142" s="226"/>
      <c r="AQ4142" s="226"/>
    </row>
    <row r="4143" spans="26:43" ht="15">
      <c r="Z4143" s="230"/>
      <c r="AB4143" s="226"/>
      <c r="AG4143" s="226"/>
      <c r="AQ4143" s="226"/>
    </row>
    <row r="4144" spans="26:43" ht="15">
      <c r="Z4144" s="230"/>
      <c r="AB4144" s="226"/>
      <c r="AG4144" s="226"/>
      <c r="AQ4144" s="226"/>
    </row>
    <row r="4145" spans="26:43" ht="15">
      <c r="Z4145" s="230"/>
      <c r="AB4145" s="226"/>
      <c r="AG4145" s="226"/>
      <c r="AQ4145" s="226"/>
    </row>
    <row r="4146" spans="26:43" ht="15">
      <c r="Z4146" s="230"/>
      <c r="AB4146" s="226"/>
      <c r="AG4146" s="226"/>
      <c r="AQ4146" s="226"/>
    </row>
    <row r="4147" spans="26:43" ht="15">
      <c r="Z4147" s="230"/>
      <c r="AB4147" s="226"/>
      <c r="AG4147" s="226"/>
      <c r="AQ4147" s="226"/>
    </row>
    <row r="4148" spans="26:43" ht="15">
      <c r="Z4148" s="230"/>
      <c r="AB4148" s="226"/>
      <c r="AG4148" s="226"/>
      <c r="AQ4148" s="226"/>
    </row>
    <row r="4149" spans="26:43" ht="15">
      <c r="Z4149" s="230"/>
      <c r="AB4149" s="226"/>
      <c r="AG4149" s="226"/>
      <c r="AQ4149" s="226"/>
    </row>
    <row r="4150" spans="26:43" ht="15">
      <c r="Z4150" s="230"/>
      <c r="AB4150" s="226"/>
      <c r="AG4150" s="226"/>
      <c r="AQ4150" s="226"/>
    </row>
    <row r="4151" spans="26:43" ht="15">
      <c r="Z4151" s="230"/>
      <c r="AB4151" s="226"/>
      <c r="AG4151" s="226"/>
      <c r="AQ4151" s="226"/>
    </row>
    <row r="4152" spans="26:43" ht="15">
      <c r="Z4152" s="230"/>
      <c r="AB4152" s="226"/>
      <c r="AG4152" s="226"/>
      <c r="AQ4152" s="226"/>
    </row>
    <row r="4153" spans="26:43" ht="15">
      <c r="Z4153" s="230"/>
      <c r="AB4153" s="226"/>
      <c r="AG4153" s="226"/>
      <c r="AQ4153" s="226"/>
    </row>
    <row r="4154" spans="26:43" ht="15">
      <c r="Z4154" s="230"/>
      <c r="AB4154" s="226"/>
      <c r="AG4154" s="226"/>
      <c r="AQ4154" s="226"/>
    </row>
    <row r="4155" spans="26:43" ht="15">
      <c r="Z4155" s="230"/>
      <c r="AB4155" s="226"/>
      <c r="AG4155" s="226"/>
      <c r="AQ4155" s="226"/>
    </row>
    <row r="4156" spans="26:43" ht="15">
      <c r="Z4156" s="230"/>
      <c r="AB4156" s="226"/>
      <c r="AG4156" s="226"/>
      <c r="AQ4156" s="226"/>
    </row>
    <row r="4157" spans="26:43" ht="15">
      <c r="Z4157" s="230"/>
      <c r="AB4157" s="226"/>
      <c r="AG4157" s="226"/>
      <c r="AQ4157" s="226"/>
    </row>
    <row r="4158" spans="26:43" ht="15">
      <c r="Z4158" s="230"/>
      <c r="AB4158" s="226"/>
      <c r="AG4158" s="226"/>
      <c r="AQ4158" s="226"/>
    </row>
    <row r="4159" spans="26:43" ht="15">
      <c r="Z4159" s="230"/>
      <c r="AB4159" s="226"/>
      <c r="AG4159" s="226"/>
      <c r="AQ4159" s="226"/>
    </row>
    <row r="4160" spans="26:43" ht="15">
      <c r="Z4160" s="230"/>
      <c r="AB4160" s="226"/>
      <c r="AG4160" s="226"/>
      <c r="AQ4160" s="226"/>
    </row>
    <row r="4161" spans="26:43" ht="15">
      <c r="Z4161" s="230"/>
      <c r="AB4161" s="226"/>
      <c r="AG4161" s="226"/>
      <c r="AQ4161" s="226"/>
    </row>
    <row r="4162" spans="26:43" ht="15">
      <c r="Z4162" s="230"/>
      <c r="AB4162" s="226"/>
      <c r="AG4162" s="226"/>
      <c r="AQ4162" s="226"/>
    </row>
    <row r="4163" spans="26:43" ht="15">
      <c r="Z4163" s="230"/>
      <c r="AB4163" s="226"/>
      <c r="AG4163" s="226"/>
      <c r="AQ4163" s="226"/>
    </row>
    <row r="4164" spans="26:43" ht="15">
      <c r="Z4164" s="230"/>
      <c r="AB4164" s="226"/>
      <c r="AG4164" s="226"/>
      <c r="AQ4164" s="226"/>
    </row>
    <row r="4165" spans="26:43" ht="15">
      <c r="Z4165" s="230"/>
      <c r="AB4165" s="226"/>
      <c r="AG4165" s="226"/>
      <c r="AQ4165" s="226"/>
    </row>
    <row r="4166" spans="26:43" ht="15">
      <c r="Z4166" s="230"/>
      <c r="AB4166" s="226"/>
      <c r="AG4166" s="226"/>
      <c r="AQ4166" s="226"/>
    </row>
    <row r="4167" spans="26:43" ht="15">
      <c r="Z4167" s="230"/>
      <c r="AB4167" s="226"/>
      <c r="AG4167" s="226"/>
      <c r="AQ4167" s="226"/>
    </row>
    <row r="4168" spans="26:43" ht="15">
      <c r="Z4168" s="230"/>
      <c r="AB4168" s="226"/>
      <c r="AG4168" s="226"/>
      <c r="AQ4168" s="226"/>
    </row>
    <row r="4169" spans="26:43" ht="15">
      <c r="Z4169" s="230"/>
      <c r="AB4169" s="226"/>
      <c r="AG4169" s="226"/>
      <c r="AQ4169" s="226"/>
    </row>
    <row r="4170" spans="26:43" ht="15">
      <c r="Z4170" s="230"/>
      <c r="AB4170" s="226"/>
      <c r="AG4170" s="226"/>
      <c r="AQ4170" s="226"/>
    </row>
    <row r="4171" spans="26:43" ht="15">
      <c r="Z4171" s="230"/>
      <c r="AB4171" s="226"/>
      <c r="AG4171" s="226"/>
      <c r="AQ4171" s="226"/>
    </row>
    <row r="4172" spans="26:43" ht="15">
      <c r="Z4172" s="230"/>
      <c r="AB4172" s="226"/>
      <c r="AG4172" s="226"/>
      <c r="AQ4172" s="226"/>
    </row>
    <row r="4173" spans="26:43" ht="15">
      <c r="Z4173" s="230"/>
      <c r="AB4173" s="226"/>
      <c r="AG4173" s="226"/>
      <c r="AQ4173" s="226"/>
    </row>
    <row r="4174" spans="26:43" ht="15">
      <c r="Z4174" s="230"/>
      <c r="AB4174" s="226"/>
      <c r="AG4174" s="226"/>
      <c r="AQ4174" s="226"/>
    </row>
    <row r="4175" spans="26:43" ht="15">
      <c r="Z4175" s="230"/>
      <c r="AB4175" s="226"/>
      <c r="AG4175" s="226"/>
      <c r="AQ4175" s="226"/>
    </row>
    <row r="4176" spans="26:43" ht="15">
      <c r="Z4176" s="230"/>
      <c r="AB4176" s="226"/>
      <c r="AG4176" s="226"/>
      <c r="AQ4176" s="226"/>
    </row>
    <row r="4177" spans="26:43" ht="15">
      <c r="Z4177" s="230"/>
      <c r="AB4177" s="226"/>
      <c r="AG4177" s="226"/>
      <c r="AQ4177" s="226"/>
    </row>
    <row r="4178" spans="26:43" ht="15">
      <c r="Z4178" s="230"/>
      <c r="AB4178" s="226"/>
      <c r="AG4178" s="226"/>
      <c r="AQ4178" s="226"/>
    </row>
    <row r="4179" spans="26:43" ht="15">
      <c r="Z4179" s="230"/>
      <c r="AB4179" s="226"/>
      <c r="AG4179" s="226"/>
      <c r="AQ4179" s="226"/>
    </row>
    <row r="4180" spans="26:43" ht="15">
      <c r="Z4180" s="230"/>
      <c r="AB4180" s="226"/>
      <c r="AG4180" s="226"/>
      <c r="AQ4180" s="226"/>
    </row>
    <row r="4181" spans="26:43" ht="15">
      <c r="Z4181" s="230"/>
      <c r="AB4181" s="226"/>
      <c r="AG4181" s="226"/>
      <c r="AQ4181" s="226"/>
    </row>
    <row r="4182" spans="26:43" ht="15">
      <c r="Z4182" s="230"/>
      <c r="AB4182" s="226"/>
      <c r="AG4182" s="226"/>
      <c r="AQ4182" s="226"/>
    </row>
    <row r="4183" spans="26:43" ht="15">
      <c r="Z4183" s="230"/>
      <c r="AB4183" s="226"/>
      <c r="AG4183" s="226"/>
      <c r="AQ4183" s="226"/>
    </row>
    <row r="4184" spans="26:43" ht="15">
      <c r="Z4184" s="230"/>
      <c r="AB4184" s="226"/>
      <c r="AG4184" s="226"/>
      <c r="AQ4184" s="226"/>
    </row>
    <row r="4185" spans="26:43" ht="15">
      <c r="Z4185" s="230"/>
      <c r="AB4185" s="226"/>
      <c r="AG4185" s="226"/>
      <c r="AQ4185" s="226"/>
    </row>
    <row r="4186" spans="26:43" ht="15">
      <c r="Z4186" s="230"/>
      <c r="AB4186" s="226"/>
      <c r="AG4186" s="226"/>
      <c r="AQ4186" s="226"/>
    </row>
    <row r="4187" spans="26:43" ht="15">
      <c r="Z4187" s="230"/>
      <c r="AB4187" s="226"/>
      <c r="AG4187" s="226"/>
      <c r="AQ4187" s="226"/>
    </row>
    <row r="4188" spans="26:43" ht="15">
      <c r="Z4188" s="230"/>
      <c r="AB4188" s="226"/>
      <c r="AG4188" s="226"/>
      <c r="AQ4188" s="226"/>
    </row>
    <row r="4189" spans="26:43" ht="15">
      <c r="Z4189" s="230"/>
      <c r="AB4189" s="226"/>
      <c r="AG4189" s="226"/>
      <c r="AQ4189" s="226"/>
    </row>
    <row r="4190" spans="26:43" ht="15">
      <c r="Z4190" s="230"/>
      <c r="AB4190" s="226"/>
      <c r="AG4190" s="226"/>
      <c r="AQ4190" s="226"/>
    </row>
    <row r="4191" spans="26:43" ht="15">
      <c r="Z4191" s="230"/>
      <c r="AB4191" s="226"/>
      <c r="AG4191" s="226"/>
      <c r="AQ4191" s="226"/>
    </row>
    <row r="4192" spans="26:43" ht="15">
      <c r="Z4192" s="230"/>
      <c r="AB4192" s="226"/>
      <c r="AG4192" s="226"/>
      <c r="AQ4192" s="226"/>
    </row>
    <row r="4193" spans="26:43" ht="15">
      <c r="Z4193" s="230"/>
      <c r="AB4193" s="226"/>
      <c r="AG4193" s="226"/>
      <c r="AQ4193" s="226"/>
    </row>
    <row r="4194" spans="26:43" ht="15">
      <c r="Z4194" s="230"/>
      <c r="AB4194" s="226"/>
      <c r="AG4194" s="226"/>
      <c r="AQ4194" s="226"/>
    </row>
    <row r="4195" spans="26:43" ht="15">
      <c r="Z4195" s="230"/>
      <c r="AB4195" s="226"/>
      <c r="AG4195" s="226"/>
      <c r="AQ4195" s="226"/>
    </row>
    <row r="4196" spans="26:43" ht="15">
      <c r="Z4196" s="230"/>
      <c r="AB4196" s="226"/>
      <c r="AG4196" s="226"/>
      <c r="AQ4196" s="226"/>
    </row>
    <row r="4197" spans="26:43" ht="15">
      <c r="Z4197" s="230"/>
      <c r="AB4197" s="226"/>
      <c r="AG4197" s="226"/>
      <c r="AQ4197" s="226"/>
    </row>
    <row r="4198" spans="26:43" ht="15">
      <c r="Z4198" s="230"/>
      <c r="AB4198" s="226"/>
      <c r="AG4198" s="226"/>
      <c r="AQ4198" s="226"/>
    </row>
    <row r="4199" spans="26:43" ht="15">
      <c r="Z4199" s="230"/>
      <c r="AB4199" s="226"/>
      <c r="AG4199" s="226"/>
      <c r="AQ4199" s="226"/>
    </row>
    <row r="4200" spans="26:43" ht="15">
      <c r="Z4200" s="230"/>
      <c r="AB4200" s="226"/>
      <c r="AG4200" s="226"/>
      <c r="AQ4200" s="226"/>
    </row>
    <row r="4201" spans="26:43" ht="15">
      <c r="Z4201" s="230"/>
      <c r="AB4201" s="226"/>
      <c r="AG4201" s="226"/>
      <c r="AQ4201" s="226"/>
    </row>
    <row r="4202" spans="26:43" ht="15">
      <c r="Z4202" s="230"/>
      <c r="AB4202" s="226"/>
      <c r="AG4202" s="226"/>
      <c r="AQ4202" s="226"/>
    </row>
    <row r="4203" spans="26:43" ht="15">
      <c r="Z4203" s="230"/>
      <c r="AB4203" s="226"/>
      <c r="AG4203" s="226"/>
      <c r="AQ4203" s="226"/>
    </row>
    <row r="4204" spans="26:43" ht="15">
      <c r="Z4204" s="230"/>
      <c r="AB4204" s="226"/>
      <c r="AG4204" s="226"/>
      <c r="AQ4204" s="226"/>
    </row>
    <row r="4205" spans="26:43" ht="15">
      <c r="Z4205" s="230"/>
      <c r="AB4205" s="226"/>
      <c r="AG4205" s="226"/>
      <c r="AQ4205" s="226"/>
    </row>
    <row r="4206" spans="26:43" ht="15">
      <c r="Z4206" s="230"/>
      <c r="AB4206" s="226"/>
      <c r="AG4206" s="226"/>
      <c r="AQ4206" s="226"/>
    </row>
    <row r="4207" spans="26:43" ht="15">
      <c r="Z4207" s="230"/>
      <c r="AB4207" s="226"/>
      <c r="AG4207" s="226"/>
      <c r="AQ4207" s="226"/>
    </row>
    <row r="4208" spans="26:43" ht="15">
      <c r="Z4208" s="230"/>
      <c r="AB4208" s="226"/>
      <c r="AG4208" s="226"/>
      <c r="AQ4208" s="226"/>
    </row>
    <row r="4209" spans="26:43" ht="15">
      <c r="Z4209" s="230"/>
      <c r="AB4209" s="226"/>
      <c r="AG4209" s="226"/>
      <c r="AQ4209" s="226"/>
    </row>
    <row r="4210" spans="26:43" ht="15">
      <c r="Z4210" s="230"/>
      <c r="AB4210" s="226"/>
      <c r="AG4210" s="226"/>
      <c r="AQ4210" s="226"/>
    </row>
    <row r="4211" spans="26:43" ht="15">
      <c r="Z4211" s="230"/>
      <c r="AB4211" s="226"/>
      <c r="AG4211" s="226"/>
      <c r="AQ4211" s="226"/>
    </row>
    <row r="4212" spans="26:43" ht="15">
      <c r="Z4212" s="230"/>
      <c r="AB4212" s="226"/>
      <c r="AG4212" s="226"/>
      <c r="AQ4212" s="226"/>
    </row>
    <row r="4213" spans="26:43" ht="15">
      <c r="Z4213" s="230"/>
      <c r="AB4213" s="226"/>
      <c r="AG4213" s="226"/>
      <c r="AQ4213" s="226"/>
    </row>
    <row r="4214" spans="26:43" ht="15">
      <c r="Z4214" s="230"/>
      <c r="AB4214" s="226"/>
      <c r="AG4214" s="226"/>
      <c r="AQ4214" s="226"/>
    </row>
    <row r="4215" spans="26:43" ht="15">
      <c r="Z4215" s="230"/>
      <c r="AB4215" s="226"/>
      <c r="AG4215" s="226"/>
      <c r="AQ4215" s="226"/>
    </row>
    <row r="4216" spans="26:43" ht="15">
      <c r="Z4216" s="230"/>
      <c r="AB4216" s="226"/>
      <c r="AG4216" s="226"/>
      <c r="AQ4216" s="226"/>
    </row>
    <row r="4217" spans="26:43" ht="15">
      <c r="Z4217" s="230"/>
      <c r="AB4217" s="226"/>
      <c r="AG4217" s="226"/>
      <c r="AQ4217" s="226"/>
    </row>
    <row r="4218" spans="26:43" ht="15">
      <c r="Z4218" s="230"/>
      <c r="AB4218" s="226"/>
      <c r="AG4218" s="226"/>
      <c r="AQ4218" s="226"/>
    </row>
    <row r="4219" spans="26:43" ht="15">
      <c r="Z4219" s="230"/>
      <c r="AB4219" s="226"/>
      <c r="AG4219" s="226"/>
      <c r="AQ4219" s="226"/>
    </row>
    <row r="4220" spans="26:43" ht="15">
      <c r="Z4220" s="230"/>
      <c r="AB4220" s="226"/>
      <c r="AG4220" s="226"/>
      <c r="AQ4220" s="226"/>
    </row>
    <row r="4221" spans="26:43" ht="15">
      <c r="Z4221" s="230"/>
      <c r="AB4221" s="226"/>
      <c r="AG4221" s="226"/>
      <c r="AQ4221" s="226"/>
    </row>
    <row r="4222" spans="26:43" ht="15">
      <c r="Z4222" s="230"/>
      <c r="AB4222" s="226"/>
      <c r="AG4222" s="226"/>
      <c r="AQ4222" s="226"/>
    </row>
    <row r="4223" spans="26:43" ht="15">
      <c r="Z4223" s="230"/>
      <c r="AB4223" s="226"/>
      <c r="AG4223" s="226"/>
      <c r="AQ4223" s="226"/>
    </row>
    <row r="4224" spans="26:43" ht="15">
      <c r="Z4224" s="230"/>
      <c r="AB4224" s="226"/>
      <c r="AG4224" s="226"/>
      <c r="AQ4224" s="226"/>
    </row>
    <row r="4225" spans="26:43" ht="15">
      <c r="Z4225" s="230"/>
      <c r="AB4225" s="226"/>
      <c r="AG4225" s="226"/>
      <c r="AQ4225" s="226"/>
    </row>
    <row r="4226" spans="26:43" ht="15">
      <c r="Z4226" s="230"/>
      <c r="AB4226" s="226"/>
      <c r="AG4226" s="226"/>
      <c r="AQ4226" s="226"/>
    </row>
    <row r="4227" spans="26:43" ht="15">
      <c r="Z4227" s="230"/>
      <c r="AB4227" s="226"/>
      <c r="AG4227" s="226"/>
      <c r="AQ4227" s="226"/>
    </row>
    <row r="4228" spans="26:43" ht="15">
      <c r="Z4228" s="230"/>
      <c r="AB4228" s="226"/>
      <c r="AG4228" s="226"/>
      <c r="AQ4228" s="226"/>
    </row>
    <row r="4229" spans="26:43" ht="15">
      <c r="Z4229" s="230"/>
      <c r="AB4229" s="226"/>
      <c r="AG4229" s="226"/>
      <c r="AQ4229" s="226"/>
    </row>
    <row r="4230" spans="26:43" ht="15">
      <c r="Z4230" s="230"/>
      <c r="AB4230" s="226"/>
      <c r="AG4230" s="226"/>
      <c r="AQ4230" s="226"/>
    </row>
    <row r="4231" spans="26:43" ht="15">
      <c r="Z4231" s="230"/>
      <c r="AB4231" s="226"/>
      <c r="AG4231" s="226"/>
      <c r="AQ4231" s="226"/>
    </row>
    <row r="4232" spans="26:43" ht="15">
      <c r="Z4232" s="230"/>
      <c r="AB4232" s="226"/>
      <c r="AG4232" s="226"/>
      <c r="AQ4232" s="226"/>
    </row>
    <row r="4233" spans="26:43" ht="15">
      <c r="Z4233" s="230"/>
      <c r="AB4233" s="226"/>
      <c r="AG4233" s="226"/>
      <c r="AQ4233" s="226"/>
    </row>
    <row r="4234" spans="26:43" ht="15">
      <c r="Z4234" s="230"/>
      <c r="AB4234" s="226"/>
      <c r="AG4234" s="226"/>
      <c r="AQ4234" s="226"/>
    </row>
    <row r="4235" spans="26:43" ht="15">
      <c r="Z4235" s="230"/>
      <c r="AB4235" s="226"/>
      <c r="AG4235" s="226"/>
      <c r="AQ4235" s="226"/>
    </row>
    <row r="4236" spans="26:43" ht="15">
      <c r="Z4236" s="230"/>
      <c r="AB4236" s="226"/>
      <c r="AG4236" s="226"/>
      <c r="AQ4236" s="226"/>
    </row>
    <row r="4237" spans="26:43" ht="15">
      <c r="Z4237" s="230"/>
      <c r="AB4237" s="226"/>
      <c r="AG4237" s="226"/>
      <c r="AQ4237" s="226"/>
    </row>
    <row r="4238" spans="26:43" ht="15">
      <c r="Z4238" s="230"/>
      <c r="AB4238" s="226"/>
      <c r="AG4238" s="226"/>
      <c r="AQ4238" s="226"/>
    </row>
    <row r="4239" spans="26:43" ht="15">
      <c r="Z4239" s="230"/>
      <c r="AB4239" s="226"/>
      <c r="AG4239" s="226"/>
      <c r="AQ4239" s="226"/>
    </row>
    <row r="4240" spans="26:43" ht="15">
      <c r="Z4240" s="230"/>
      <c r="AB4240" s="226"/>
      <c r="AG4240" s="226"/>
      <c r="AQ4240" s="226"/>
    </row>
    <row r="4241" spans="26:43" ht="15">
      <c r="Z4241" s="230"/>
      <c r="AB4241" s="226"/>
      <c r="AG4241" s="226"/>
      <c r="AQ4241" s="226"/>
    </row>
    <row r="4242" spans="26:43" ht="15">
      <c r="Z4242" s="230"/>
      <c r="AB4242" s="226"/>
      <c r="AG4242" s="226"/>
      <c r="AQ4242" s="226"/>
    </row>
    <row r="4243" spans="26:43" ht="15">
      <c r="Z4243" s="230"/>
      <c r="AB4243" s="226"/>
      <c r="AG4243" s="226"/>
      <c r="AQ4243" s="226"/>
    </row>
    <row r="4244" spans="26:43" ht="15">
      <c r="Z4244" s="230"/>
      <c r="AB4244" s="226"/>
      <c r="AG4244" s="226"/>
      <c r="AQ4244" s="226"/>
    </row>
    <row r="4245" spans="26:43" ht="15">
      <c r="Z4245" s="230"/>
      <c r="AB4245" s="226"/>
      <c r="AG4245" s="226"/>
      <c r="AQ4245" s="226"/>
    </row>
    <row r="4246" spans="26:43" ht="15">
      <c r="Z4246" s="230"/>
      <c r="AB4246" s="226"/>
      <c r="AG4246" s="226"/>
      <c r="AQ4246" s="226"/>
    </row>
    <row r="4247" spans="26:43" ht="15">
      <c r="Z4247" s="230"/>
      <c r="AB4247" s="226"/>
      <c r="AG4247" s="226"/>
      <c r="AQ4247" s="226"/>
    </row>
    <row r="4248" spans="26:43" ht="15">
      <c r="Z4248" s="230"/>
      <c r="AB4248" s="226"/>
      <c r="AG4248" s="226"/>
      <c r="AQ4248" s="226"/>
    </row>
    <row r="4249" spans="26:43" ht="15">
      <c r="Z4249" s="230"/>
      <c r="AB4249" s="226"/>
      <c r="AG4249" s="226"/>
      <c r="AQ4249" s="226"/>
    </row>
    <row r="4250" spans="26:43" ht="15">
      <c r="Z4250" s="230"/>
      <c r="AB4250" s="226"/>
      <c r="AG4250" s="226"/>
      <c r="AQ4250" s="226"/>
    </row>
    <row r="4251" spans="26:43" ht="15">
      <c r="Z4251" s="230"/>
      <c r="AB4251" s="226"/>
      <c r="AG4251" s="226"/>
      <c r="AQ4251" s="226"/>
    </row>
    <row r="4252" spans="26:43" ht="15">
      <c r="Z4252" s="230"/>
      <c r="AB4252" s="226"/>
      <c r="AG4252" s="226"/>
      <c r="AQ4252" s="226"/>
    </row>
    <row r="4253" spans="26:43" ht="15">
      <c r="Z4253" s="230"/>
      <c r="AB4253" s="226"/>
      <c r="AG4253" s="226"/>
      <c r="AQ4253" s="226"/>
    </row>
    <row r="4254" spans="26:43" ht="15">
      <c r="Z4254" s="230"/>
      <c r="AB4254" s="226"/>
      <c r="AG4254" s="226"/>
      <c r="AQ4254" s="226"/>
    </row>
    <row r="4255" spans="26:43" ht="15">
      <c r="Z4255" s="230"/>
      <c r="AB4255" s="226"/>
      <c r="AG4255" s="226"/>
      <c r="AQ4255" s="226"/>
    </row>
    <row r="4256" spans="26:43" ht="15">
      <c r="Z4256" s="230"/>
      <c r="AB4256" s="226"/>
      <c r="AG4256" s="226"/>
      <c r="AQ4256" s="226"/>
    </row>
    <row r="4257" spans="26:43" ht="15">
      <c r="Z4257" s="230"/>
      <c r="AB4257" s="226"/>
      <c r="AG4257" s="226"/>
      <c r="AQ4257" s="226"/>
    </row>
    <row r="4258" spans="26:43" ht="15">
      <c r="Z4258" s="230"/>
      <c r="AB4258" s="226"/>
      <c r="AG4258" s="226"/>
      <c r="AQ4258" s="226"/>
    </row>
    <row r="4259" spans="26:43" ht="15">
      <c r="Z4259" s="230"/>
      <c r="AB4259" s="226"/>
      <c r="AG4259" s="226"/>
      <c r="AQ4259" s="226"/>
    </row>
    <row r="4260" spans="26:43" ht="15">
      <c r="Z4260" s="230"/>
      <c r="AB4260" s="226"/>
      <c r="AG4260" s="226"/>
      <c r="AQ4260" s="226"/>
    </row>
    <row r="4261" spans="26:43" ht="15">
      <c r="Z4261" s="230"/>
      <c r="AB4261" s="226"/>
      <c r="AG4261" s="226"/>
      <c r="AQ4261" s="226"/>
    </row>
    <row r="4262" spans="26:43" ht="15">
      <c r="Z4262" s="230"/>
      <c r="AB4262" s="226"/>
      <c r="AG4262" s="226"/>
      <c r="AQ4262" s="226"/>
    </row>
    <row r="4263" spans="26:43" ht="15">
      <c r="Z4263" s="230"/>
      <c r="AB4263" s="226"/>
      <c r="AG4263" s="226"/>
      <c r="AQ4263" s="226"/>
    </row>
    <row r="4264" spans="26:43" ht="15">
      <c r="Z4264" s="230"/>
      <c r="AB4264" s="226"/>
      <c r="AG4264" s="226"/>
      <c r="AQ4264" s="226"/>
    </row>
    <row r="4265" spans="26:43" ht="15">
      <c r="Z4265" s="230"/>
      <c r="AB4265" s="226"/>
      <c r="AG4265" s="226"/>
      <c r="AQ4265" s="226"/>
    </row>
    <row r="4266" spans="26:43" ht="15">
      <c r="Z4266" s="230"/>
      <c r="AB4266" s="226"/>
      <c r="AG4266" s="226"/>
      <c r="AQ4266" s="226"/>
    </row>
    <row r="4267" spans="26:43" ht="15">
      <c r="Z4267" s="230"/>
      <c r="AB4267" s="226"/>
      <c r="AG4267" s="226"/>
      <c r="AQ4267" s="226"/>
    </row>
    <row r="4268" spans="26:43" ht="15">
      <c r="Z4268" s="230"/>
      <c r="AB4268" s="226"/>
      <c r="AG4268" s="226"/>
      <c r="AQ4268" s="226"/>
    </row>
    <row r="4269" spans="26:43" ht="15">
      <c r="Z4269" s="230"/>
      <c r="AB4269" s="226"/>
      <c r="AG4269" s="226"/>
      <c r="AQ4269" s="226"/>
    </row>
    <row r="4270" spans="26:43" ht="15">
      <c r="Z4270" s="230"/>
      <c r="AB4270" s="226"/>
      <c r="AG4270" s="226"/>
      <c r="AQ4270" s="226"/>
    </row>
    <row r="4271" spans="26:43" ht="15">
      <c r="Z4271" s="230"/>
      <c r="AB4271" s="226"/>
      <c r="AG4271" s="226"/>
      <c r="AQ4271" s="226"/>
    </row>
    <row r="4272" spans="26:43" ht="15">
      <c r="Z4272" s="230"/>
      <c r="AB4272" s="226"/>
      <c r="AG4272" s="226"/>
      <c r="AQ4272" s="226"/>
    </row>
    <row r="4273" spans="26:43" ht="15">
      <c r="Z4273" s="230"/>
      <c r="AB4273" s="226"/>
      <c r="AG4273" s="226"/>
      <c r="AQ4273" s="226"/>
    </row>
    <row r="4274" spans="26:43" ht="15">
      <c r="Z4274" s="230"/>
      <c r="AB4274" s="226"/>
      <c r="AG4274" s="226"/>
      <c r="AQ4274" s="226"/>
    </row>
    <row r="4275" spans="26:43" ht="15">
      <c r="Z4275" s="230"/>
      <c r="AB4275" s="226"/>
      <c r="AG4275" s="226"/>
      <c r="AQ4275" s="226"/>
    </row>
    <row r="4276" spans="26:43" ht="15">
      <c r="Z4276" s="230"/>
      <c r="AB4276" s="226"/>
      <c r="AG4276" s="226"/>
      <c r="AQ4276" s="226"/>
    </row>
    <row r="4277" spans="26:43" ht="15">
      <c r="Z4277" s="230"/>
      <c r="AB4277" s="226"/>
      <c r="AG4277" s="226"/>
      <c r="AQ4277" s="226"/>
    </row>
    <row r="4278" spans="26:43" ht="15">
      <c r="Z4278" s="230"/>
      <c r="AB4278" s="226"/>
      <c r="AG4278" s="226"/>
      <c r="AQ4278" s="226"/>
    </row>
    <row r="4279" spans="26:43" ht="15">
      <c r="Z4279" s="230"/>
      <c r="AB4279" s="226"/>
      <c r="AG4279" s="226"/>
      <c r="AQ4279" s="226"/>
    </row>
    <row r="4280" spans="26:43" ht="15">
      <c r="Z4280" s="230"/>
      <c r="AB4280" s="226"/>
      <c r="AG4280" s="226"/>
      <c r="AQ4280" s="226"/>
    </row>
    <row r="4281" spans="26:43" ht="15">
      <c r="Z4281" s="230"/>
      <c r="AB4281" s="226"/>
      <c r="AG4281" s="226"/>
      <c r="AQ4281" s="226"/>
    </row>
    <row r="4282" spans="26:43" ht="15">
      <c r="Z4282" s="230"/>
      <c r="AB4282" s="226"/>
      <c r="AG4282" s="226"/>
      <c r="AQ4282" s="226"/>
    </row>
    <row r="4283" spans="26:43" ht="15">
      <c r="Z4283" s="230"/>
      <c r="AB4283" s="226"/>
      <c r="AG4283" s="226"/>
      <c r="AQ4283" s="226"/>
    </row>
    <row r="4284" spans="26:43" ht="15">
      <c r="Z4284" s="230"/>
      <c r="AB4284" s="226"/>
      <c r="AG4284" s="226"/>
      <c r="AQ4284" s="226"/>
    </row>
    <row r="4285" spans="26:43" ht="15">
      <c r="Z4285" s="230"/>
      <c r="AB4285" s="226"/>
      <c r="AG4285" s="226"/>
      <c r="AQ4285" s="226"/>
    </row>
    <row r="4286" spans="26:43" ht="15">
      <c r="Z4286" s="230"/>
      <c r="AB4286" s="226"/>
      <c r="AG4286" s="226"/>
      <c r="AQ4286" s="226"/>
    </row>
    <row r="4287" spans="26:43" ht="15">
      <c r="Z4287" s="230"/>
      <c r="AB4287" s="226"/>
      <c r="AG4287" s="226"/>
      <c r="AQ4287" s="226"/>
    </row>
    <row r="4288" spans="26:43" ht="15">
      <c r="Z4288" s="230"/>
      <c r="AB4288" s="226"/>
      <c r="AG4288" s="226"/>
      <c r="AQ4288" s="226"/>
    </row>
    <row r="4289" spans="26:43" ht="15">
      <c r="Z4289" s="230"/>
      <c r="AB4289" s="226"/>
      <c r="AG4289" s="226"/>
      <c r="AQ4289" s="226"/>
    </row>
    <row r="4290" spans="26:43" ht="15">
      <c r="Z4290" s="230"/>
      <c r="AB4290" s="226"/>
      <c r="AG4290" s="226"/>
      <c r="AQ4290" s="226"/>
    </row>
    <row r="4291" spans="26:43" ht="15">
      <c r="Z4291" s="230"/>
      <c r="AB4291" s="226"/>
      <c r="AG4291" s="226"/>
      <c r="AQ4291" s="226"/>
    </row>
    <row r="4292" spans="26:43" ht="15">
      <c r="Z4292" s="230"/>
      <c r="AB4292" s="226"/>
      <c r="AG4292" s="226"/>
      <c r="AQ4292" s="226"/>
    </row>
    <row r="4293" spans="26:43" ht="15">
      <c r="Z4293" s="230"/>
      <c r="AB4293" s="226"/>
      <c r="AG4293" s="226"/>
      <c r="AQ4293" s="226"/>
    </row>
    <row r="4294" spans="26:43" ht="15">
      <c r="Z4294" s="230"/>
      <c r="AB4294" s="226"/>
      <c r="AG4294" s="226"/>
      <c r="AQ4294" s="226"/>
    </row>
    <row r="4295" spans="26:43" ht="15">
      <c r="Z4295" s="230"/>
      <c r="AB4295" s="226"/>
      <c r="AG4295" s="226"/>
      <c r="AQ4295" s="226"/>
    </row>
    <row r="4296" spans="26:43" ht="15">
      <c r="Z4296" s="230"/>
      <c r="AB4296" s="226"/>
      <c r="AG4296" s="226"/>
      <c r="AQ4296" s="226"/>
    </row>
    <row r="4297" spans="26:43" ht="15">
      <c r="Z4297" s="230"/>
      <c r="AB4297" s="226"/>
      <c r="AG4297" s="226"/>
      <c r="AQ4297" s="226"/>
    </row>
    <row r="4298" spans="26:43" ht="15">
      <c r="Z4298" s="230"/>
      <c r="AB4298" s="226"/>
      <c r="AG4298" s="226"/>
      <c r="AQ4298" s="226"/>
    </row>
    <row r="4299" spans="26:43" ht="15">
      <c r="Z4299" s="230"/>
      <c r="AB4299" s="226"/>
      <c r="AG4299" s="226"/>
      <c r="AQ4299" s="226"/>
    </row>
    <row r="4300" spans="26:43" ht="15">
      <c r="Z4300" s="230"/>
      <c r="AB4300" s="226"/>
      <c r="AG4300" s="226"/>
      <c r="AQ4300" s="226"/>
    </row>
    <row r="4301" spans="26:43" ht="15">
      <c r="Z4301" s="230"/>
      <c r="AB4301" s="226"/>
      <c r="AG4301" s="226"/>
      <c r="AQ4301" s="226"/>
    </row>
    <row r="4302" spans="26:43" ht="15">
      <c r="Z4302" s="230"/>
      <c r="AB4302" s="226"/>
      <c r="AG4302" s="226"/>
      <c r="AQ4302" s="226"/>
    </row>
    <row r="4303" spans="26:43" ht="15">
      <c r="Z4303" s="230"/>
      <c r="AB4303" s="226"/>
      <c r="AG4303" s="226"/>
      <c r="AQ4303" s="226"/>
    </row>
    <row r="4304" spans="26:43" ht="15">
      <c r="Z4304" s="230"/>
      <c r="AB4304" s="226"/>
      <c r="AG4304" s="226"/>
      <c r="AQ4304" s="226"/>
    </row>
    <row r="4305" spans="26:43" ht="15">
      <c r="Z4305" s="230"/>
      <c r="AB4305" s="226"/>
      <c r="AG4305" s="226"/>
      <c r="AQ4305" s="226"/>
    </row>
    <row r="4306" spans="26:43" ht="15">
      <c r="Z4306" s="230"/>
      <c r="AB4306" s="226"/>
      <c r="AG4306" s="226"/>
      <c r="AQ4306" s="226"/>
    </row>
    <row r="4307" spans="26:43" ht="15">
      <c r="Z4307" s="230"/>
      <c r="AB4307" s="226"/>
      <c r="AG4307" s="226"/>
      <c r="AQ4307" s="226"/>
    </row>
    <row r="4308" spans="26:43" ht="15">
      <c r="Z4308" s="230"/>
      <c r="AB4308" s="226"/>
      <c r="AG4308" s="226"/>
      <c r="AQ4308" s="226"/>
    </row>
    <row r="4309" spans="26:43" ht="15">
      <c r="Z4309" s="230"/>
      <c r="AB4309" s="226"/>
      <c r="AG4309" s="226"/>
      <c r="AQ4309" s="226"/>
    </row>
    <row r="4310" spans="26:43" ht="15">
      <c r="Z4310" s="230"/>
      <c r="AB4310" s="226"/>
      <c r="AG4310" s="226"/>
      <c r="AQ4310" s="226"/>
    </row>
    <row r="4311" spans="26:43" ht="15">
      <c r="Z4311" s="230"/>
      <c r="AB4311" s="226"/>
      <c r="AG4311" s="226"/>
      <c r="AQ4311" s="226"/>
    </row>
    <row r="4312" spans="26:43" ht="15">
      <c r="Z4312" s="230"/>
      <c r="AB4312" s="226"/>
      <c r="AG4312" s="226"/>
      <c r="AQ4312" s="226"/>
    </row>
    <row r="4313" spans="26:43" ht="15">
      <c r="Z4313" s="230"/>
      <c r="AB4313" s="226"/>
      <c r="AG4313" s="226"/>
      <c r="AQ4313" s="226"/>
    </row>
    <row r="4314" spans="26:43" ht="15">
      <c r="Z4314" s="230"/>
      <c r="AB4314" s="226"/>
      <c r="AG4314" s="226"/>
      <c r="AQ4314" s="226"/>
    </row>
    <row r="4315" spans="26:43" ht="15">
      <c r="Z4315" s="230"/>
      <c r="AB4315" s="226"/>
      <c r="AG4315" s="226"/>
      <c r="AQ4315" s="226"/>
    </row>
    <row r="4316" spans="26:43" ht="15">
      <c r="Z4316" s="230"/>
      <c r="AB4316" s="226"/>
      <c r="AG4316" s="226"/>
      <c r="AQ4316" s="226"/>
    </row>
    <row r="4317" spans="26:43" ht="15">
      <c r="Z4317" s="230"/>
      <c r="AB4317" s="226"/>
      <c r="AG4317" s="226"/>
      <c r="AQ4317" s="226"/>
    </row>
    <row r="4318" spans="26:43" ht="15">
      <c r="Z4318" s="230"/>
      <c r="AB4318" s="226"/>
      <c r="AG4318" s="226"/>
      <c r="AQ4318" s="226"/>
    </row>
    <row r="4319" spans="26:43" ht="15">
      <c r="Z4319" s="230"/>
      <c r="AB4319" s="226"/>
      <c r="AG4319" s="226"/>
      <c r="AQ4319" s="226"/>
    </row>
    <row r="4320" spans="26:43" ht="15">
      <c r="Z4320" s="230"/>
      <c r="AB4320" s="226"/>
      <c r="AG4320" s="226"/>
      <c r="AQ4320" s="226"/>
    </row>
    <row r="4321" spans="26:43" ht="15">
      <c r="Z4321" s="230"/>
      <c r="AB4321" s="226"/>
      <c r="AG4321" s="226"/>
      <c r="AQ4321" s="226"/>
    </row>
    <row r="4322" spans="26:43" ht="15">
      <c r="Z4322" s="230"/>
      <c r="AB4322" s="226"/>
      <c r="AG4322" s="226"/>
      <c r="AQ4322" s="226"/>
    </row>
    <row r="4323" spans="26:43" ht="15">
      <c r="Z4323" s="230"/>
      <c r="AB4323" s="226"/>
      <c r="AG4323" s="226"/>
      <c r="AQ4323" s="226"/>
    </row>
    <row r="4324" spans="26:43" ht="15">
      <c r="Z4324" s="230"/>
      <c r="AB4324" s="226"/>
      <c r="AG4324" s="226"/>
      <c r="AQ4324" s="226"/>
    </row>
    <row r="4325" spans="26:43" ht="15">
      <c r="Z4325" s="230"/>
      <c r="AB4325" s="226"/>
      <c r="AG4325" s="226"/>
      <c r="AQ4325" s="226"/>
    </row>
    <row r="4326" spans="26:43" ht="15">
      <c r="Z4326" s="230"/>
      <c r="AB4326" s="226"/>
      <c r="AG4326" s="226"/>
      <c r="AQ4326" s="226"/>
    </row>
    <row r="4327" spans="26:43" ht="15">
      <c r="Z4327" s="230"/>
      <c r="AB4327" s="226"/>
      <c r="AG4327" s="226"/>
      <c r="AQ4327" s="226"/>
    </row>
    <row r="4328" spans="26:43" ht="15">
      <c r="Z4328" s="230"/>
      <c r="AB4328" s="226"/>
      <c r="AG4328" s="226"/>
      <c r="AQ4328" s="226"/>
    </row>
    <row r="4329" spans="26:43" ht="15">
      <c r="Z4329" s="230"/>
      <c r="AB4329" s="226"/>
      <c r="AG4329" s="226"/>
      <c r="AQ4329" s="226"/>
    </row>
    <row r="4330" spans="26:43" ht="15">
      <c r="Z4330" s="230"/>
      <c r="AB4330" s="226"/>
      <c r="AG4330" s="226"/>
      <c r="AQ4330" s="226"/>
    </row>
    <row r="4331" spans="26:43" ht="15">
      <c r="Z4331" s="230"/>
      <c r="AB4331" s="226"/>
      <c r="AG4331" s="226"/>
      <c r="AQ4331" s="226"/>
    </row>
    <row r="4332" spans="26:43" ht="15">
      <c r="Z4332" s="230"/>
      <c r="AB4332" s="226"/>
      <c r="AG4332" s="226"/>
      <c r="AQ4332" s="226"/>
    </row>
    <row r="4333" spans="26:43" ht="15">
      <c r="Z4333" s="230"/>
      <c r="AB4333" s="226"/>
      <c r="AG4333" s="226"/>
      <c r="AQ4333" s="226"/>
    </row>
    <row r="4334" spans="26:43" ht="15">
      <c r="Z4334" s="230"/>
      <c r="AB4334" s="226"/>
      <c r="AG4334" s="226"/>
      <c r="AQ4334" s="226"/>
    </row>
    <row r="4335" spans="26:43" ht="15">
      <c r="Z4335" s="230"/>
      <c r="AB4335" s="226"/>
      <c r="AG4335" s="226"/>
      <c r="AQ4335" s="226"/>
    </row>
    <row r="4336" spans="26:43" ht="15">
      <c r="Z4336" s="230"/>
      <c r="AB4336" s="226"/>
      <c r="AG4336" s="226"/>
      <c r="AQ4336" s="226"/>
    </row>
    <row r="4337" spans="26:43" ht="15">
      <c r="Z4337" s="230"/>
      <c r="AB4337" s="226"/>
      <c r="AG4337" s="226"/>
      <c r="AQ4337" s="226"/>
    </row>
    <row r="4338" spans="26:43" ht="15">
      <c r="Z4338" s="230"/>
      <c r="AB4338" s="226"/>
      <c r="AG4338" s="226"/>
      <c r="AQ4338" s="226"/>
    </row>
    <row r="4339" spans="26:43" ht="15">
      <c r="Z4339" s="230"/>
      <c r="AB4339" s="226"/>
      <c r="AG4339" s="226"/>
      <c r="AQ4339" s="226"/>
    </row>
    <row r="4340" spans="26:43" ht="15">
      <c r="Z4340" s="230"/>
      <c r="AB4340" s="226"/>
      <c r="AG4340" s="226"/>
      <c r="AQ4340" s="226"/>
    </row>
    <row r="4341" spans="26:43" ht="15">
      <c r="Z4341" s="230"/>
      <c r="AB4341" s="226"/>
      <c r="AG4341" s="226"/>
      <c r="AQ4341" s="226"/>
    </row>
    <row r="4342" spans="26:43" ht="15">
      <c r="Z4342" s="230"/>
      <c r="AB4342" s="226"/>
      <c r="AG4342" s="226"/>
      <c r="AQ4342" s="226"/>
    </row>
    <row r="4343" spans="26:43" ht="15">
      <c r="Z4343" s="230"/>
      <c r="AB4343" s="226"/>
      <c r="AG4343" s="226"/>
      <c r="AQ4343" s="226"/>
    </row>
    <row r="4344" spans="26:43" ht="15">
      <c r="Z4344" s="230"/>
      <c r="AB4344" s="226"/>
      <c r="AG4344" s="226"/>
      <c r="AQ4344" s="226"/>
    </row>
    <row r="4345" spans="26:43" ht="15">
      <c r="Z4345" s="230"/>
      <c r="AB4345" s="226"/>
      <c r="AG4345" s="226"/>
      <c r="AQ4345" s="226"/>
    </row>
    <row r="4346" spans="26:43" ht="15">
      <c r="Z4346" s="230"/>
      <c r="AB4346" s="226"/>
      <c r="AG4346" s="226"/>
      <c r="AQ4346" s="226"/>
    </row>
    <row r="4347" spans="26:43" ht="15">
      <c r="Z4347" s="230"/>
      <c r="AB4347" s="226"/>
      <c r="AG4347" s="226"/>
      <c r="AQ4347" s="226"/>
    </row>
    <row r="4348" spans="26:43" ht="15">
      <c r="Z4348" s="230"/>
      <c r="AB4348" s="226"/>
      <c r="AG4348" s="226"/>
      <c r="AQ4348" s="226"/>
    </row>
    <row r="4349" spans="26:43" ht="15">
      <c r="Z4349" s="230"/>
      <c r="AB4349" s="226"/>
      <c r="AG4349" s="226"/>
      <c r="AQ4349" s="226"/>
    </row>
    <row r="4350" spans="26:43" ht="15">
      <c r="Z4350" s="230"/>
      <c r="AB4350" s="226"/>
      <c r="AG4350" s="226"/>
      <c r="AQ4350" s="226"/>
    </row>
    <row r="4351" spans="26:43" ht="15">
      <c r="Z4351" s="230"/>
      <c r="AB4351" s="226"/>
      <c r="AG4351" s="226"/>
      <c r="AQ4351" s="226"/>
    </row>
    <row r="4352" spans="26:43" ht="15">
      <c r="Z4352" s="230"/>
      <c r="AB4352" s="226"/>
      <c r="AG4352" s="226"/>
      <c r="AQ4352" s="226"/>
    </row>
    <row r="4353" spans="26:43" ht="15">
      <c r="Z4353" s="230"/>
      <c r="AB4353" s="226"/>
      <c r="AG4353" s="226"/>
      <c r="AQ4353" s="226"/>
    </row>
    <row r="4354" spans="26:43" ht="15">
      <c r="Z4354" s="230"/>
      <c r="AB4354" s="226"/>
      <c r="AG4354" s="226"/>
      <c r="AQ4354" s="226"/>
    </row>
    <row r="4355" spans="26:43" ht="15">
      <c r="Z4355" s="230"/>
      <c r="AB4355" s="226"/>
      <c r="AG4355" s="226"/>
      <c r="AQ4355" s="226"/>
    </row>
    <row r="4356" spans="26:43" ht="15">
      <c r="Z4356" s="230"/>
      <c r="AB4356" s="226"/>
      <c r="AG4356" s="226"/>
      <c r="AQ4356" s="226"/>
    </row>
    <row r="4357" spans="26:43" ht="15">
      <c r="Z4357" s="230"/>
      <c r="AB4357" s="226"/>
      <c r="AG4357" s="226"/>
      <c r="AQ4357" s="226"/>
    </row>
    <row r="4358" spans="26:43" ht="15">
      <c r="Z4358" s="230"/>
      <c r="AB4358" s="226"/>
      <c r="AG4358" s="226"/>
      <c r="AQ4358" s="226"/>
    </row>
    <row r="4359" spans="26:43" ht="15">
      <c r="Z4359" s="230"/>
      <c r="AB4359" s="226"/>
      <c r="AG4359" s="226"/>
      <c r="AQ4359" s="226"/>
    </row>
    <row r="4360" spans="26:43" ht="15">
      <c r="Z4360" s="230"/>
      <c r="AB4360" s="226"/>
      <c r="AG4360" s="226"/>
      <c r="AQ4360" s="226"/>
    </row>
    <row r="4361" spans="26:43" ht="15">
      <c r="Z4361" s="230"/>
      <c r="AB4361" s="226"/>
      <c r="AG4361" s="226"/>
      <c r="AQ4361" s="226"/>
    </row>
    <row r="4362" spans="26:43" ht="15">
      <c r="Z4362" s="230"/>
      <c r="AB4362" s="226"/>
      <c r="AG4362" s="226"/>
      <c r="AQ4362" s="226"/>
    </row>
    <row r="4363" spans="26:43" ht="15">
      <c r="Z4363" s="230"/>
      <c r="AB4363" s="226"/>
      <c r="AG4363" s="226"/>
      <c r="AQ4363" s="226"/>
    </row>
    <row r="4364" spans="26:43" ht="15">
      <c r="Z4364" s="230"/>
      <c r="AB4364" s="226"/>
      <c r="AG4364" s="226"/>
      <c r="AQ4364" s="226"/>
    </row>
    <row r="4365" spans="26:43" ht="15">
      <c r="Z4365" s="230"/>
      <c r="AB4365" s="226"/>
      <c r="AG4365" s="226"/>
      <c r="AQ4365" s="226"/>
    </row>
    <row r="4366" spans="26:43" ht="15">
      <c r="Z4366" s="230"/>
      <c r="AB4366" s="226"/>
      <c r="AG4366" s="226"/>
      <c r="AQ4366" s="226"/>
    </row>
    <row r="4367" spans="26:43" ht="15">
      <c r="Z4367" s="230"/>
      <c r="AB4367" s="226"/>
      <c r="AG4367" s="226"/>
      <c r="AQ4367" s="226"/>
    </row>
    <row r="4368" spans="26:43" ht="15">
      <c r="Z4368" s="230"/>
      <c r="AB4368" s="226"/>
      <c r="AG4368" s="226"/>
      <c r="AQ4368" s="226"/>
    </row>
    <row r="4369" spans="26:43" ht="15">
      <c r="Z4369" s="230"/>
      <c r="AB4369" s="226"/>
      <c r="AG4369" s="226"/>
      <c r="AQ4369" s="226"/>
    </row>
    <row r="4370" spans="26:43" ht="15">
      <c r="Z4370" s="230"/>
      <c r="AB4370" s="226"/>
      <c r="AG4370" s="226"/>
      <c r="AQ4370" s="226"/>
    </row>
    <row r="4371" spans="26:43" ht="15">
      <c r="Z4371" s="230"/>
      <c r="AB4371" s="226"/>
      <c r="AG4371" s="226"/>
      <c r="AQ4371" s="226"/>
    </row>
    <row r="4372" spans="26:43" ht="15">
      <c r="Z4372" s="230"/>
      <c r="AB4372" s="226"/>
      <c r="AG4372" s="226"/>
      <c r="AQ4372" s="226"/>
    </row>
    <row r="4373" spans="26:43" ht="15">
      <c r="Z4373" s="230"/>
      <c r="AB4373" s="226"/>
      <c r="AG4373" s="226"/>
      <c r="AQ4373" s="226"/>
    </row>
    <row r="4374" spans="26:43" ht="15">
      <c r="Z4374" s="230"/>
      <c r="AB4374" s="226"/>
      <c r="AG4374" s="226"/>
      <c r="AQ4374" s="226"/>
    </row>
    <row r="4375" spans="26:43" ht="15">
      <c r="Z4375" s="230"/>
      <c r="AB4375" s="226"/>
      <c r="AG4375" s="226"/>
      <c r="AQ4375" s="226"/>
    </row>
    <row r="4376" spans="26:43" ht="15">
      <c r="Z4376" s="230"/>
      <c r="AB4376" s="226"/>
      <c r="AG4376" s="226"/>
      <c r="AQ4376" s="226"/>
    </row>
    <row r="4377" spans="26:43" ht="15">
      <c r="Z4377" s="230"/>
      <c r="AB4377" s="226"/>
      <c r="AG4377" s="226"/>
      <c r="AQ4377" s="226"/>
    </row>
    <row r="4378" spans="26:43" ht="15">
      <c r="Z4378" s="230"/>
      <c r="AB4378" s="226"/>
      <c r="AG4378" s="226"/>
      <c r="AQ4378" s="226"/>
    </row>
    <row r="4379" spans="26:43" ht="15">
      <c r="Z4379" s="230"/>
      <c r="AB4379" s="226"/>
      <c r="AG4379" s="226"/>
      <c r="AQ4379" s="226"/>
    </row>
    <row r="4380" spans="26:43" ht="15">
      <c r="Z4380" s="230"/>
      <c r="AB4380" s="226"/>
      <c r="AG4380" s="226"/>
      <c r="AQ4380" s="226"/>
    </row>
    <row r="4381" spans="26:43" ht="15">
      <c r="Z4381" s="230"/>
      <c r="AB4381" s="226"/>
      <c r="AG4381" s="226"/>
      <c r="AQ4381" s="226"/>
    </row>
    <row r="4382" spans="26:43" ht="15">
      <c r="Z4382" s="230"/>
      <c r="AB4382" s="226"/>
      <c r="AG4382" s="226"/>
      <c r="AQ4382" s="226"/>
    </row>
    <row r="4383" spans="26:43" ht="15">
      <c r="Z4383" s="230"/>
      <c r="AB4383" s="226"/>
      <c r="AG4383" s="226"/>
      <c r="AQ4383" s="226"/>
    </row>
    <row r="4384" spans="26:43" ht="15">
      <c r="Z4384" s="230"/>
      <c r="AB4384" s="226"/>
      <c r="AG4384" s="226"/>
      <c r="AQ4384" s="226"/>
    </row>
    <row r="4385" spans="26:43" ht="15">
      <c r="Z4385" s="230"/>
      <c r="AB4385" s="226"/>
      <c r="AG4385" s="226"/>
      <c r="AQ4385" s="226"/>
    </row>
    <row r="4386" spans="26:43" ht="15">
      <c r="Z4386" s="230"/>
      <c r="AB4386" s="226"/>
      <c r="AG4386" s="226"/>
      <c r="AQ4386" s="226"/>
    </row>
    <row r="4387" spans="26:43" ht="15">
      <c r="Z4387" s="230"/>
      <c r="AB4387" s="226"/>
      <c r="AG4387" s="226"/>
      <c r="AQ4387" s="226"/>
    </row>
    <row r="4388" spans="26:43" ht="15">
      <c r="Z4388" s="230"/>
      <c r="AB4388" s="226"/>
      <c r="AG4388" s="226"/>
      <c r="AQ4388" s="226"/>
    </row>
    <row r="4389" spans="26:43" ht="15">
      <c r="Z4389" s="230"/>
      <c r="AB4389" s="226"/>
      <c r="AG4389" s="226"/>
      <c r="AQ4389" s="226"/>
    </row>
    <row r="4390" spans="26:43" ht="15">
      <c r="Z4390" s="230"/>
      <c r="AB4390" s="226"/>
      <c r="AG4390" s="226"/>
      <c r="AQ4390" s="226"/>
    </row>
    <row r="4391" spans="26:43" ht="15">
      <c r="Z4391" s="230"/>
      <c r="AB4391" s="226"/>
      <c r="AG4391" s="226"/>
      <c r="AQ4391" s="226"/>
    </row>
    <row r="4392" spans="26:43" ht="15">
      <c r="Z4392" s="230"/>
      <c r="AB4392" s="226"/>
      <c r="AG4392" s="226"/>
      <c r="AQ4392" s="226"/>
    </row>
    <row r="4393" spans="26:43" ht="15">
      <c r="Z4393" s="230"/>
      <c r="AB4393" s="226"/>
      <c r="AG4393" s="226"/>
      <c r="AQ4393" s="226"/>
    </row>
    <row r="4394" spans="26:43" ht="15">
      <c r="Z4394" s="230"/>
      <c r="AB4394" s="226"/>
      <c r="AG4394" s="226"/>
      <c r="AQ4394" s="226"/>
    </row>
    <row r="4395" spans="26:43" ht="15">
      <c r="Z4395" s="230"/>
      <c r="AB4395" s="226"/>
      <c r="AG4395" s="226"/>
      <c r="AQ4395" s="226"/>
    </row>
    <row r="4396" spans="26:43" ht="15">
      <c r="Z4396" s="230"/>
      <c r="AB4396" s="226"/>
      <c r="AG4396" s="226"/>
      <c r="AQ4396" s="226"/>
    </row>
    <row r="4397" spans="26:43" ht="15">
      <c r="Z4397" s="230"/>
      <c r="AB4397" s="226"/>
      <c r="AG4397" s="226"/>
      <c r="AQ4397" s="226"/>
    </row>
    <row r="4398" spans="26:43" ht="15">
      <c r="Z4398" s="230"/>
      <c r="AB4398" s="226"/>
      <c r="AG4398" s="226"/>
      <c r="AQ4398" s="226"/>
    </row>
    <row r="4399" spans="26:43" ht="15">
      <c r="Z4399" s="230"/>
      <c r="AB4399" s="226"/>
      <c r="AG4399" s="226"/>
      <c r="AQ4399" s="226"/>
    </row>
    <row r="4400" spans="26:43" ht="15">
      <c r="Z4400" s="230"/>
      <c r="AB4400" s="226"/>
      <c r="AG4400" s="226"/>
      <c r="AQ4400" s="226"/>
    </row>
    <row r="4401" spans="26:43" ht="15">
      <c r="Z4401" s="230"/>
      <c r="AB4401" s="226"/>
      <c r="AG4401" s="226"/>
      <c r="AQ4401" s="226"/>
    </row>
    <row r="4402" spans="26:43" ht="15">
      <c r="Z4402" s="230"/>
      <c r="AB4402" s="226"/>
      <c r="AG4402" s="226"/>
      <c r="AQ4402" s="226"/>
    </row>
    <row r="4403" spans="26:43" ht="15">
      <c r="Z4403" s="230"/>
      <c r="AB4403" s="226"/>
      <c r="AG4403" s="226"/>
      <c r="AQ4403" s="226"/>
    </row>
    <row r="4404" spans="26:43" ht="15">
      <c r="Z4404" s="230"/>
      <c r="AB4404" s="226"/>
      <c r="AG4404" s="226"/>
      <c r="AQ4404" s="226"/>
    </row>
    <row r="4405" spans="26:43" ht="15">
      <c r="Z4405" s="230"/>
      <c r="AB4405" s="226"/>
      <c r="AG4405" s="226"/>
      <c r="AQ4405" s="226"/>
    </row>
    <row r="4406" spans="26:43" ht="15">
      <c r="Z4406" s="230"/>
      <c r="AB4406" s="226"/>
      <c r="AG4406" s="226"/>
      <c r="AQ4406" s="226"/>
    </row>
    <row r="4407" spans="26:43" ht="15">
      <c r="Z4407" s="230"/>
      <c r="AB4407" s="226"/>
      <c r="AG4407" s="226"/>
      <c r="AQ4407" s="226"/>
    </row>
    <row r="4408" spans="26:43" ht="15">
      <c r="Z4408" s="230"/>
      <c r="AB4408" s="226"/>
      <c r="AG4408" s="226"/>
      <c r="AQ4408" s="226"/>
    </row>
    <row r="4409" spans="26:43" ht="15">
      <c r="Z4409" s="230"/>
      <c r="AB4409" s="226"/>
      <c r="AG4409" s="226"/>
      <c r="AQ4409" s="226"/>
    </row>
    <row r="4410" spans="26:43" ht="15">
      <c r="Z4410" s="230"/>
      <c r="AB4410" s="226"/>
      <c r="AG4410" s="226"/>
      <c r="AQ4410" s="226"/>
    </row>
    <row r="4411" spans="26:43" ht="15">
      <c r="Z4411" s="230"/>
      <c r="AB4411" s="226"/>
      <c r="AG4411" s="226"/>
      <c r="AQ4411" s="226"/>
    </row>
    <row r="4412" spans="26:43" ht="15">
      <c r="Z4412" s="230"/>
      <c r="AB4412" s="226"/>
      <c r="AG4412" s="226"/>
      <c r="AQ4412" s="226"/>
    </row>
    <row r="4413" spans="26:43" ht="15">
      <c r="Z4413" s="230"/>
      <c r="AB4413" s="226"/>
      <c r="AG4413" s="226"/>
      <c r="AQ4413" s="226"/>
    </row>
    <row r="4414" spans="26:43" ht="15">
      <c r="Z4414" s="230"/>
      <c r="AB4414" s="226"/>
      <c r="AG4414" s="226"/>
      <c r="AQ4414" s="226"/>
    </row>
    <row r="4415" spans="26:43" ht="15">
      <c r="Z4415" s="230"/>
      <c r="AB4415" s="226"/>
      <c r="AG4415" s="226"/>
      <c r="AQ4415" s="226"/>
    </row>
    <row r="4416" spans="26:43" ht="15">
      <c r="Z4416" s="230"/>
      <c r="AB4416" s="226"/>
      <c r="AG4416" s="226"/>
      <c r="AQ4416" s="226"/>
    </row>
    <row r="4417" spans="26:43" ht="15">
      <c r="Z4417" s="230"/>
      <c r="AB4417" s="226"/>
      <c r="AG4417" s="226"/>
      <c r="AQ4417" s="226"/>
    </row>
    <row r="4418" spans="26:43" ht="15">
      <c r="Z4418" s="230"/>
      <c r="AB4418" s="226"/>
      <c r="AG4418" s="226"/>
      <c r="AQ4418" s="226"/>
    </row>
    <row r="4419" spans="26:43" ht="15">
      <c r="Z4419" s="230"/>
      <c r="AB4419" s="226"/>
      <c r="AG4419" s="226"/>
      <c r="AQ4419" s="226"/>
    </row>
    <row r="4420" spans="26:43" ht="15">
      <c r="Z4420" s="230"/>
      <c r="AB4420" s="226"/>
      <c r="AG4420" s="226"/>
      <c r="AQ4420" s="226"/>
    </row>
    <row r="4421" spans="26:43" ht="15">
      <c r="Z4421" s="230"/>
      <c r="AB4421" s="226"/>
      <c r="AG4421" s="226"/>
      <c r="AQ4421" s="226"/>
    </row>
    <row r="4422" spans="26:43" ht="15">
      <c r="Z4422" s="230"/>
      <c r="AB4422" s="226"/>
      <c r="AG4422" s="226"/>
      <c r="AQ4422" s="226"/>
    </row>
    <row r="4423" spans="26:43" ht="15">
      <c r="Z4423" s="230"/>
      <c r="AB4423" s="226"/>
      <c r="AG4423" s="226"/>
      <c r="AQ4423" s="226"/>
    </row>
    <row r="4424" spans="26:43" ht="15">
      <c r="Z4424" s="230"/>
      <c r="AB4424" s="226"/>
      <c r="AG4424" s="226"/>
      <c r="AQ4424" s="226"/>
    </row>
    <row r="4425" spans="26:43" ht="15">
      <c r="Z4425" s="230"/>
      <c r="AB4425" s="226"/>
      <c r="AG4425" s="226"/>
      <c r="AQ4425" s="226"/>
    </row>
    <row r="4426" spans="26:43" ht="15">
      <c r="Z4426" s="230"/>
      <c r="AB4426" s="226"/>
      <c r="AG4426" s="226"/>
      <c r="AQ4426" s="226"/>
    </row>
    <row r="4427" spans="26:43" ht="15">
      <c r="Z4427" s="230"/>
      <c r="AB4427" s="226"/>
      <c r="AG4427" s="226"/>
      <c r="AQ4427" s="226"/>
    </row>
    <row r="4428" spans="26:43" ht="15">
      <c r="Z4428" s="230"/>
      <c r="AB4428" s="226"/>
      <c r="AG4428" s="226"/>
      <c r="AQ4428" s="226"/>
    </row>
    <row r="4429" spans="26:43" ht="15">
      <c r="Z4429" s="230"/>
      <c r="AB4429" s="226"/>
      <c r="AG4429" s="226"/>
      <c r="AQ4429" s="226"/>
    </row>
    <row r="4430" spans="26:43" ht="15">
      <c r="Z4430" s="230"/>
      <c r="AB4430" s="226"/>
      <c r="AG4430" s="226"/>
      <c r="AQ4430" s="226"/>
    </row>
    <row r="4431" spans="26:43" ht="15">
      <c r="Z4431" s="230"/>
      <c r="AB4431" s="226"/>
      <c r="AG4431" s="226"/>
      <c r="AQ4431" s="226"/>
    </row>
    <row r="4432" spans="26:43" ht="15">
      <c r="Z4432" s="230"/>
      <c r="AB4432" s="226"/>
      <c r="AG4432" s="226"/>
      <c r="AQ4432" s="226"/>
    </row>
    <row r="4433" spans="26:43" ht="15">
      <c r="Z4433" s="230"/>
      <c r="AB4433" s="226"/>
      <c r="AG4433" s="226"/>
      <c r="AQ4433" s="226"/>
    </row>
    <row r="4434" spans="26:43" ht="15">
      <c r="Z4434" s="230"/>
      <c r="AB4434" s="226"/>
      <c r="AG4434" s="226"/>
      <c r="AQ4434" s="226"/>
    </row>
    <row r="4435" spans="26:43" ht="15">
      <c r="Z4435" s="230"/>
      <c r="AB4435" s="226"/>
      <c r="AG4435" s="226"/>
      <c r="AQ4435" s="226"/>
    </row>
    <row r="4436" spans="26:43" ht="15">
      <c r="Z4436" s="230"/>
      <c r="AB4436" s="226"/>
      <c r="AG4436" s="226"/>
      <c r="AQ4436" s="226"/>
    </row>
    <row r="4437" spans="26:43" ht="15">
      <c r="Z4437" s="230"/>
      <c r="AB4437" s="226"/>
      <c r="AG4437" s="226"/>
      <c r="AQ4437" s="226"/>
    </row>
    <row r="4438" spans="26:43" ht="15">
      <c r="Z4438" s="230"/>
      <c r="AB4438" s="226"/>
      <c r="AG4438" s="226"/>
      <c r="AQ4438" s="226"/>
    </row>
    <row r="4439" spans="26:43" ht="15">
      <c r="Z4439" s="230"/>
      <c r="AB4439" s="226"/>
      <c r="AG4439" s="226"/>
      <c r="AQ4439" s="226"/>
    </row>
    <row r="4440" spans="26:43" ht="15">
      <c r="Z4440" s="230"/>
      <c r="AB4440" s="226"/>
      <c r="AG4440" s="226"/>
      <c r="AQ4440" s="226"/>
    </row>
    <row r="4441" spans="26:43" ht="15">
      <c r="Z4441" s="230"/>
      <c r="AB4441" s="226"/>
      <c r="AG4441" s="226"/>
      <c r="AQ4441" s="226"/>
    </row>
    <row r="4442" spans="26:43" ht="15">
      <c r="Z4442" s="230"/>
      <c r="AB4442" s="226"/>
      <c r="AG4442" s="226"/>
      <c r="AQ4442" s="226"/>
    </row>
    <row r="4443" spans="26:43" ht="15">
      <c r="Z4443" s="230"/>
      <c r="AB4443" s="226"/>
      <c r="AG4443" s="226"/>
      <c r="AQ4443" s="226"/>
    </row>
    <row r="4444" spans="26:43" ht="15">
      <c r="Z4444" s="230"/>
      <c r="AB4444" s="226"/>
      <c r="AG4444" s="226"/>
      <c r="AQ4444" s="226"/>
    </row>
    <row r="4445" spans="26:43" ht="15">
      <c r="Z4445" s="230"/>
      <c r="AB4445" s="226"/>
      <c r="AG4445" s="226"/>
      <c r="AQ4445" s="226"/>
    </row>
    <row r="4446" spans="26:43" ht="15">
      <c r="Z4446" s="230"/>
      <c r="AB4446" s="226"/>
      <c r="AG4446" s="226"/>
      <c r="AQ4446" s="226"/>
    </row>
    <row r="4447" spans="26:43" ht="15">
      <c r="Z4447" s="230"/>
      <c r="AB4447" s="226"/>
      <c r="AG4447" s="226"/>
      <c r="AQ4447" s="226"/>
    </row>
    <row r="4448" spans="26:43" ht="15">
      <c r="Z4448" s="230"/>
      <c r="AB4448" s="226"/>
      <c r="AG4448" s="226"/>
      <c r="AQ4448" s="226"/>
    </row>
    <row r="4449" spans="26:43" ht="15">
      <c r="Z4449" s="230"/>
      <c r="AB4449" s="226"/>
      <c r="AG4449" s="226"/>
      <c r="AQ4449" s="226"/>
    </row>
    <row r="4450" spans="26:43" ht="15">
      <c r="Z4450" s="230"/>
      <c r="AB4450" s="226"/>
      <c r="AG4450" s="226"/>
      <c r="AQ4450" s="226"/>
    </row>
    <row r="4451" spans="26:43" ht="15">
      <c r="Z4451" s="230"/>
      <c r="AB4451" s="226"/>
      <c r="AG4451" s="226"/>
      <c r="AQ4451" s="226"/>
    </row>
    <row r="4452" spans="26:43" ht="15">
      <c r="Z4452" s="230"/>
      <c r="AB4452" s="226"/>
      <c r="AG4452" s="226"/>
      <c r="AQ4452" s="226"/>
    </row>
    <row r="4453" spans="26:43" ht="15">
      <c r="Z4453" s="230"/>
      <c r="AB4453" s="226"/>
      <c r="AG4453" s="226"/>
      <c r="AQ4453" s="226"/>
    </row>
    <row r="4454" spans="26:43" ht="15">
      <c r="Z4454" s="230"/>
      <c r="AB4454" s="226"/>
      <c r="AG4454" s="226"/>
      <c r="AQ4454" s="226"/>
    </row>
    <row r="4455" spans="26:43" ht="15">
      <c r="Z4455" s="230"/>
      <c r="AB4455" s="226"/>
      <c r="AG4455" s="226"/>
      <c r="AQ4455" s="226"/>
    </row>
    <row r="4456" spans="26:43" ht="15">
      <c r="Z4456" s="230"/>
      <c r="AB4456" s="226"/>
      <c r="AG4456" s="226"/>
      <c r="AQ4456" s="226"/>
    </row>
    <row r="4457" spans="26:43" ht="15">
      <c r="Z4457" s="230"/>
      <c r="AB4457" s="226"/>
      <c r="AG4457" s="226"/>
      <c r="AQ4457" s="226"/>
    </row>
    <row r="4458" spans="26:43" ht="15">
      <c r="Z4458" s="230"/>
      <c r="AB4458" s="226"/>
      <c r="AG4458" s="226"/>
      <c r="AQ4458" s="226"/>
    </row>
    <row r="4459" spans="26:43" ht="15">
      <c r="Z4459" s="230"/>
      <c r="AB4459" s="226"/>
      <c r="AG4459" s="226"/>
      <c r="AQ4459" s="226"/>
    </row>
    <row r="4460" spans="26:43" ht="15">
      <c r="Z4460" s="230"/>
      <c r="AB4460" s="226"/>
      <c r="AG4460" s="226"/>
      <c r="AQ4460" s="226"/>
    </row>
    <row r="4461" spans="26:43" ht="15">
      <c r="Z4461" s="230"/>
      <c r="AB4461" s="226"/>
      <c r="AG4461" s="226"/>
      <c r="AQ4461" s="226"/>
    </row>
    <row r="4462" spans="26:43" ht="15">
      <c r="Z4462" s="230"/>
      <c r="AB4462" s="226"/>
      <c r="AG4462" s="226"/>
      <c r="AQ4462" s="226"/>
    </row>
    <row r="4463" spans="26:43" ht="15">
      <c r="Z4463" s="230"/>
      <c r="AB4463" s="226"/>
      <c r="AG4463" s="226"/>
      <c r="AQ4463" s="226"/>
    </row>
    <row r="4464" spans="26:43" ht="15">
      <c r="Z4464" s="230"/>
      <c r="AB4464" s="226"/>
      <c r="AG4464" s="226"/>
      <c r="AQ4464" s="226"/>
    </row>
    <row r="4465" spans="26:43" ht="15">
      <c r="Z4465" s="230"/>
      <c r="AB4465" s="226"/>
      <c r="AG4465" s="226"/>
      <c r="AQ4465" s="226"/>
    </row>
    <row r="4466" spans="26:43" ht="15">
      <c r="Z4466" s="230"/>
      <c r="AB4466" s="226"/>
      <c r="AG4466" s="226"/>
      <c r="AQ4466" s="226"/>
    </row>
    <row r="4467" spans="26:43" ht="15">
      <c r="Z4467" s="230"/>
      <c r="AB4467" s="226"/>
      <c r="AG4467" s="226"/>
      <c r="AQ4467" s="226"/>
    </row>
    <row r="4468" spans="26:43" ht="15">
      <c r="Z4468" s="230"/>
      <c r="AB4468" s="226"/>
      <c r="AG4468" s="226"/>
      <c r="AQ4468" s="226"/>
    </row>
    <row r="4469" spans="26:43" ht="15">
      <c r="Z4469" s="230"/>
      <c r="AB4469" s="226"/>
      <c r="AG4469" s="226"/>
      <c r="AQ4469" s="226"/>
    </row>
    <row r="4470" spans="26:43" ht="15">
      <c r="Z4470" s="230"/>
      <c r="AB4470" s="226"/>
      <c r="AG4470" s="226"/>
      <c r="AQ4470" s="226"/>
    </row>
    <row r="4471" spans="26:43" ht="15">
      <c r="Z4471" s="230"/>
      <c r="AB4471" s="226"/>
      <c r="AG4471" s="226"/>
      <c r="AQ4471" s="226"/>
    </row>
    <row r="4472" spans="26:43" ht="15">
      <c r="Z4472" s="230"/>
      <c r="AB4472" s="226"/>
      <c r="AG4472" s="226"/>
      <c r="AQ4472" s="226"/>
    </row>
    <row r="4473" spans="26:43" ht="15">
      <c r="Z4473" s="230"/>
      <c r="AB4473" s="226"/>
      <c r="AG4473" s="226"/>
      <c r="AQ4473" s="226"/>
    </row>
    <row r="4474" spans="26:43" ht="15">
      <c r="Z4474" s="230"/>
      <c r="AB4474" s="226"/>
      <c r="AG4474" s="226"/>
      <c r="AQ4474" s="226"/>
    </row>
    <row r="4475" spans="26:43" ht="15">
      <c r="Z4475" s="230"/>
      <c r="AB4475" s="226"/>
      <c r="AG4475" s="226"/>
      <c r="AQ4475" s="226"/>
    </row>
    <row r="4476" spans="26:43" ht="15">
      <c r="Z4476" s="230"/>
      <c r="AB4476" s="226"/>
      <c r="AG4476" s="226"/>
      <c r="AQ4476" s="226"/>
    </row>
    <row r="4477" spans="26:43" ht="15">
      <c r="Z4477" s="230"/>
      <c r="AB4477" s="226"/>
      <c r="AG4477" s="226"/>
      <c r="AQ4477" s="226"/>
    </row>
    <row r="4478" spans="26:43" ht="15">
      <c r="Z4478" s="230"/>
      <c r="AB4478" s="226"/>
      <c r="AG4478" s="226"/>
      <c r="AQ4478" s="226"/>
    </row>
    <row r="4479" spans="26:43" ht="15">
      <c r="Z4479" s="230"/>
      <c r="AB4479" s="226"/>
      <c r="AG4479" s="226"/>
      <c r="AQ4479" s="226"/>
    </row>
    <row r="4480" spans="26:43" ht="15">
      <c r="Z4480" s="230"/>
      <c r="AB4480" s="226"/>
      <c r="AG4480" s="226"/>
      <c r="AQ4480" s="226"/>
    </row>
    <row r="4481" spans="26:43" ht="15">
      <c r="Z4481" s="230"/>
      <c r="AB4481" s="226"/>
      <c r="AG4481" s="226"/>
      <c r="AQ4481" s="226"/>
    </row>
    <row r="4482" spans="26:43" ht="15">
      <c r="Z4482" s="230"/>
      <c r="AB4482" s="226"/>
      <c r="AG4482" s="226"/>
      <c r="AQ4482" s="226"/>
    </row>
    <row r="4483" spans="26:43" ht="15">
      <c r="Z4483" s="230"/>
      <c r="AB4483" s="226"/>
      <c r="AG4483" s="226"/>
      <c r="AQ4483" s="226"/>
    </row>
    <row r="4484" spans="26:43" ht="15">
      <c r="Z4484" s="230"/>
      <c r="AB4484" s="226"/>
      <c r="AG4484" s="226"/>
      <c r="AQ4484" s="226"/>
    </row>
    <row r="4485" spans="26:43" ht="15">
      <c r="Z4485" s="230"/>
      <c r="AB4485" s="226"/>
      <c r="AG4485" s="226"/>
      <c r="AQ4485" s="226"/>
    </row>
    <row r="4486" spans="26:43" ht="15">
      <c r="Z4486" s="230"/>
      <c r="AB4486" s="226"/>
      <c r="AG4486" s="226"/>
      <c r="AQ4486" s="226"/>
    </row>
    <row r="4487" spans="26:43" ht="15">
      <c r="Z4487" s="230"/>
      <c r="AB4487" s="226"/>
      <c r="AG4487" s="226"/>
      <c r="AQ4487" s="226"/>
    </row>
    <row r="4488" spans="26:43" ht="15">
      <c r="Z4488" s="230"/>
      <c r="AB4488" s="226"/>
      <c r="AG4488" s="226"/>
      <c r="AQ4488" s="226"/>
    </row>
    <row r="4489" spans="26:43" ht="15">
      <c r="Z4489" s="230"/>
      <c r="AB4489" s="226"/>
      <c r="AG4489" s="226"/>
      <c r="AQ4489" s="226"/>
    </row>
    <row r="4490" spans="26:43" ht="15">
      <c r="Z4490" s="230"/>
      <c r="AB4490" s="226"/>
      <c r="AG4490" s="226"/>
      <c r="AQ4490" s="226"/>
    </row>
    <row r="4491" spans="26:43" ht="15">
      <c r="Z4491" s="230"/>
      <c r="AB4491" s="226"/>
      <c r="AG4491" s="226"/>
      <c r="AQ4491" s="226"/>
    </row>
    <row r="4492" spans="26:43" ht="15">
      <c r="Z4492" s="230"/>
      <c r="AB4492" s="226"/>
      <c r="AG4492" s="226"/>
      <c r="AQ4492" s="226"/>
    </row>
    <row r="4493" spans="26:43" ht="15">
      <c r="Z4493" s="230"/>
      <c r="AB4493" s="226"/>
      <c r="AG4493" s="226"/>
      <c r="AQ4493" s="226"/>
    </row>
    <row r="4494" spans="26:43" ht="15">
      <c r="Z4494" s="230"/>
      <c r="AB4494" s="226"/>
      <c r="AG4494" s="226"/>
      <c r="AQ4494" s="226"/>
    </row>
    <row r="4495" spans="26:43" ht="15">
      <c r="Z4495" s="230"/>
      <c r="AB4495" s="226"/>
      <c r="AG4495" s="226"/>
      <c r="AQ4495" s="226"/>
    </row>
    <row r="4496" spans="26:43" ht="15">
      <c r="Z4496" s="230"/>
      <c r="AB4496" s="226"/>
      <c r="AG4496" s="226"/>
      <c r="AQ4496" s="226"/>
    </row>
    <row r="4497" spans="26:43" ht="15">
      <c r="Z4497" s="230"/>
      <c r="AB4497" s="226"/>
      <c r="AG4497" s="226"/>
      <c r="AQ4497" s="226"/>
    </row>
    <row r="4498" spans="26:43" ht="15">
      <c r="Z4498" s="230"/>
      <c r="AB4498" s="226"/>
      <c r="AG4498" s="226"/>
      <c r="AQ4498" s="226"/>
    </row>
    <row r="4499" spans="26:43" ht="15">
      <c r="Z4499" s="230"/>
      <c r="AB4499" s="226"/>
      <c r="AG4499" s="226"/>
      <c r="AQ4499" s="226"/>
    </row>
    <row r="4500" spans="26:43" ht="15">
      <c r="Z4500" s="230"/>
      <c r="AB4500" s="226"/>
      <c r="AG4500" s="226"/>
      <c r="AQ4500" s="226"/>
    </row>
    <row r="4501" spans="26:43" ht="15">
      <c r="Z4501" s="230"/>
      <c r="AB4501" s="226"/>
      <c r="AG4501" s="226"/>
      <c r="AQ4501" s="226"/>
    </row>
    <row r="4502" spans="26:43" ht="15">
      <c r="Z4502" s="230"/>
      <c r="AB4502" s="226"/>
      <c r="AG4502" s="226"/>
      <c r="AQ4502" s="226"/>
    </row>
    <row r="4503" spans="26:43" ht="15">
      <c r="Z4503" s="230"/>
      <c r="AB4503" s="226"/>
      <c r="AG4503" s="226"/>
      <c r="AQ4503" s="226"/>
    </row>
    <row r="4504" spans="26:43" ht="15">
      <c r="Z4504" s="230"/>
      <c r="AB4504" s="226"/>
      <c r="AG4504" s="226"/>
      <c r="AQ4504" s="226"/>
    </row>
    <row r="4505" spans="26:43" ht="15">
      <c r="Z4505" s="230"/>
      <c r="AB4505" s="226"/>
      <c r="AG4505" s="226"/>
      <c r="AQ4505" s="226"/>
    </row>
    <row r="4506" spans="26:43" ht="15">
      <c r="Z4506" s="230"/>
      <c r="AB4506" s="226"/>
      <c r="AG4506" s="226"/>
      <c r="AQ4506" s="226"/>
    </row>
    <row r="4507" spans="26:43" ht="15">
      <c r="Z4507" s="230"/>
      <c r="AB4507" s="226"/>
      <c r="AG4507" s="226"/>
      <c r="AQ4507" s="226"/>
    </row>
    <row r="4508" spans="26:43" ht="15">
      <c r="Z4508" s="230"/>
      <c r="AB4508" s="226"/>
      <c r="AG4508" s="226"/>
      <c r="AQ4508" s="226"/>
    </row>
    <row r="4509" spans="26:43" ht="15">
      <c r="Z4509" s="230"/>
      <c r="AB4509" s="226"/>
      <c r="AG4509" s="226"/>
      <c r="AQ4509" s="226"/>
    </row>
    <row r="4510" spans="26:43" ht="15">
      <c r="Z4510" s="230"/>
      <c r="AB4510" s="226"/>
      <c r="AG4510" s="226"/>
      <c r="AQ4510" s="226"/>
    </row>
    <row r="4511" spans="26:43" ht="15">
      <c r="Z4511" s="230"/>
      <c r="AB4511" s="226"/>
      <c r="AG4511" s="226"/>
      <c r="AQ4511" s="226"/>
    </row>
    <row r="4512" spans="26:43" ht="15">
      <c r="Z4512" s="230"/>
      <c r="AB4512" s="226"/>
      <c r="AG4512" s="226"/>
      <c r="AQ4512" s="226"/>
    </row>
    <row r="4513" spans="26:43" ht="15">
      <c r="Z4513" s="230"/>
      <c r="AB4513" s="226"/>
      <c r="AG4513" s="226"/>
      <c r="AQ4513" s="226"/>
    </row>
    <row r="4514" spans="26:43" ht="15">
      <c r="Z4514" s="230"/>
      <c r="AB4514" s="226"/>
      <c r="AG4514" s="226"/>
      <c r="AQ4514" s="226"/>
    </row>
    <row r="4515" spans="26:43" ht="15">
      <c r="Z4515" s="230"/>
      <c r="AB4515" s="226"/>
      <c r="AG4515" s="226"/>
      <c r="AQ4515" s="226"/>
    </row>
    <row r="4516" spans="26:43" ht="15">
      <c r="Z4516" s="230"/>
      <c r="AB4516" s="226"/>
      <c r="AG4516" s="226"/>
      <c r="AQ4516" s="226"/>
    </row>
    <row r="4517" spans="26:43" ht="15">
      <c r="Z4517" s="230"/>
      <c r="AB4517" s="226"/>
      <c r="AG4517" s="226"/>
      <c r="AQ4517" s="226"/>
    </row>
    <row r="4518" spans="26:43" ht="15">
      <c r="Z4518" s="230"/>
      <c r="AB4518" s="226"/>
      <c r="AG4518" s="226"/>
      <c r="AQ4518" s="226"/>
    </row>
    <row r="4519" spans="26:43" ht="15">
      <c r="Z4519" s="230"/>
      <c r="AB4519" s="226"/>
      <c r="AG4519" s="226"/>
      <c r="AQ4519" s="226"/>
    </row>
    <row r="4520" spans="26:43" ht="15">
      <c r="Z4520" s="230"/>
      <c r="AB4520" s="226"/>
      <c r="AG4520" s="226"/>
      <c r="AQ4520" s="226"/>
    </row>
    <row r="4521" spans="26:43" ht="15">
      <c r="Z4521" s="230"/>
      <c r="AB4521" s="226"/>
      <c r="AG4521" s="226"/>
      <c r="AQ4521" s="226"/>
    </row>
    <row r="4522" spans="26:43" ht="15">
      <c r="Z4522" s="230"/>
      <c r="AB4522" s="226"/>
      <c r="AG4522" s="226"/>
      <c r="AQ4522" s="226"/>
    </row>
    <row r="4523" spans="26:43" ht="15">
      <c r="Z4523" s="230"/>
      <c r="AB4523" s="226"/>
      <c r="AG4523" s="226"/>
      <c r="AQ4523" s="226"/>
    </row>
    <row r="4524" spans="26:43" ht="15">
      <c r="Z4524" s="230"/>
      <c r="AB4524" s="226"/>
      <c r="AG4524" s="226"/>
      <c r="AQ4524" s="226"/>
    </row>
    <row r="4525" spans="26:43" ht="15">
      <c r="Z4525" s="230"/>
      <c r="AB4525" s="226"/>
      <c r="AG4525" s="226"/>
      <c r="AQ4525" s="226"/>
    </row>
    <row r="4526" spans="26:43" ht="15">
      <c r="Z4526" s="230"/>
      <c r="AB4526" s="226"/>
      <c r="AG4526" s="226"/>
      <c r="AQ4526" s="226"/>
    </row>
    <row r="4527" spans="26:43" ht="15">
      <c r="Z4527" s="230"/>
      <c r="AB4527" s="226"/>
      <c r="AG4527" s="226"/>
      <c r="AQ4527" s="226"/>
    </row>
    <row r="4528" spans="26:43" ht="15">
      <c r="Z4528" s="230"/>
      <c r="AB4528" s="226"/>
      <c r="AG4528" s="226"/>
      <c r="AQ4528" s="226"/>
    </row>
    <row r="4529" spans="26:43" ht="15">
      <c r="Z4529" s="230"/>
      <c r="AB4529" s="226"/>
      <c r="AG4529" s="226"/>
      <c r="AQ4529" s="226"/>
    </row>
    <row r="4530" spans="26:43" ht="15">
      <c r="Z4530" s="230"/>
      <c r="AB4530" s="226"/>
      <c r="AG4530" s="226"/>
      <c r="AQ4530" s="226"/>
    </row>
    <row r="4531" spans="26:43" ht="15">
      <c r="Z4531" s="230"/>
      <c r="AB4531" s="226"/>
      <c r="AG4531" s="226"/>
      <c r="AQ4531" s="226"/>
    </row>
    <row r="4532" spans="26:43" ht="15">
      <c r="Z4532" s="230"/>
      <c r="AB4532" s="226"/>
      <c r="AG4532" s="226"/>
      <c r="AQ4532" s="226"/>
    </row>
    <row r="4533" spans="26:43" ht="15">
      <c r="Z4533" s="230"/>
      <c r="AB4533" s="226"/>
      <c r="AG4533" s="226"/>
      <c r="AQ4533" s="226"/>
    </row>
    <row r="4534" spans="26:43" ht="15">
      <c r="Z4534" s="230"/>
      <c r="AB4534" s="226"/>
      <c r="AG4534" s="226"/>
      <c r="AQ4534" s="226"/>
    </row>
    <row r="4535" spans="26:43" ht="15">
      <c r="Z4535" s="230"/>
      <c r="AB4535" s="226"/>
      <c r="AG4535" s="226"/>
      <c r="AQ4535" s="226"/>
    </row>
    <row r="4536" spans="26:43" ht="15">
      <c r="Z4536" s="230"/>
      <c r="AB4536" s="226"/>
      <c r="AG4536" s="226"/>
      <c r="AQ4536" s="226"/>
    </row>
    <row r="4537" spans="26:43" ht="15">
      <c r="Z4537" s="230"/>
      <c r="AB4537" s="226"/>
      <c r="AG4537" s="226"/>
      <c r="AQ4537" s="226"/>
    </row>
    <row r="4538" spans="26:43" ht="15">
      <c r="Z4538" s="230"/>
      <c r="AB4538" s="226"/>
      <c r="AG4538" s="226"/>
      <c r="AQ4538" s="226"/>
    </row>
    <row r="4539" spans="26:43" ht="15">
      <c r="Z4539" s="230"/>
      <c r="AB4539" s="226"/>
      <c r="AG4539" s="226"/>
      <c r="AQ4539" s="226"/>
    </row>
    <row r="4540" spans="26:43" ht="15">
      <c r="Z4540" s="230"/>
      <c r="AB4540" s="226"/>
      <c r="AG4540" s="226"/>
      <c r="AQ4540" s="226"/>
    </row>
    <row r="4541" spans="26:43" ht="15">
      <c r="Z4541" s="230"/>
      <c r="AB4541" s="226"/>
      <c r="AG4541" s="226"/>
      <c r="AQ4541" s="226"/>
    </row>
    <row r="4542" spans="26:43" ht="15">
      <c r="Z4542" s="230"/>
      <c r="AB4542" s="226"/>
      <c r="AG4542" s="226"/>
      <c r="AQ4542" s="226"/>
    </row>
    <row r="4543" spans="26:43" ht="15">
      <c r="Z4543" s="230"/>
      <c r="AB4543" s="226"/>
      <c r="AG4543" s="226"/>
      <c r="AQ4543" s="226"/>
    </row>
    <row r="4544" spans="26:43" ht="15">
      <c r="Z4544" s="230"/>
      <c r="AB4544" s="226"/>
      <c r="AG4544" s="226"/>
      <c r="AQ4544" s="226"/>
    </row>
    <row r="4545" spans="26:43" ht="15">
      <c r="Z4545" s="230"/>
      <c r="AB4545" s="226"/>
      <c r="AG4545" s="226"/>
      <c r="AQ4545" s="226"/>
    </row>
    <row r="4546" spans="26:43" ht="15">
      <c r="Z4546" s="230"/>
      <c r="AB4546" s="226"/>
      <c r="AG4546" s="226"/>
      <c r="AQ4546" s="226"/>
    </row>
    <row r="4547" spans="26:43" ht="15">
      <c r="Z4547" s="230"/>
      <c r="AB4547" s="226"/>
      <c r="AG4547" s="226"/>
      <c r="AQ4547" s="226"/>
    </row>
    <row r="4548" spans="26:43" ht="15">
      <c r="Z4548" s="230"/>
      <c r="AB4548" s="226"/>
      <c r="AG4548" s="226"/>
      <c r="AQ4548" s="226"/>
    </row>
    <row r="4549" spans="26:43" ht="15">
      <c r="Z4549" s="230"/>
      <c r="AB4549" s="226"/>
      <c r="AG4549" s="226"/>
      <c r="AQ4549" s="226"/>
    </row>
    <row r="4550" spans="26:43" ht="15">
      <c r="Z4550" s="230"/>
      <c r="AB4550" s="226"/>
      <c r="AG4550" s="226"/>
      <c r="AQ4550" s="226"/>
    </row>
    <row r="4551" spans="26:43" ht="15">
      <c r="Z4551" s="230"/>
      <c r="AB4551" s="226"/>
      <c r="AG4551" s="226"/>
      <c r="AQ4551" s="226"/>
    </row>
    <row r="4552" spans="26:43" ht="15">
      <c r="Z4552" s="230"/>
      <c r="AB4552" s="226"/>
      <c r="AG4552" s="226"/>
      <c r="AQ4552" s="226"/>
    </row>
    <row r="4553" spans="26:43" ht="15">
      <c r="Z4553" s="230"/>
      <c r="AB4553" s="226"/>
      <c r="AG4553" s="226"/>
      <c r="AQ4553" s="226"/>
    </row>
    <row r="4554" spans="26:43" ht="15">
      <c r="Z4554" s="230"/>
      <c r="AB4554" s="226"/>
      <c r="AG4554" s="226"/>
      <c r="AQ4554" s="226"/>
    </row>
    <row r="4555" spans="26:43" ht="15">
      <c r="Z4555" s="230"/>
      <c r="AB4555" s="226"/>
      <c r="AG4555" s="226"/>
      <c r="AQ4555" s="226"/>
    </row>
    <row r="4556" spans="26:43" ht="15">
      <c r="Z4556" s="230"/>
      <c r="AB4556" s="226"/>
      <c r="AG4556" s="226"/>
      <c r="AQ4556" s="226"/>
    </row>
    <row r="4557" spans="26:43" ht="15">
      <c r="Z4557" s="230"/>
      <c r="AB4557" s="226"/>
      <c r="AG4557" s="226"/>
      <c r="AQ4557" s="226"/>
    </row>
    <row r="4558" spans="26:43" ht="15">
      <c r="Z4558" s="230"/>
      <c r="AB4558" s="226"/>
      <c r="AG4558" s="226"/>
      <c r="AQ4558" s="226"/>
    </row>
    <row r="4559" spans="26:43" ht="15">
      <c r="Z4559" s="230"/>
      <c r="AB4559" s="226"/>
      <c r="AG4559" s="226"/>
      <c r="AQ4559" s="226"/>
    </row>
    <row r="4560" spans="26:43" ht="15">
      <c r="Z4560" s="230"/>
      <c r="AB4560" s="226"/>
      <c r="AG4560" s="226"/>
      <c r="AQ4560" s="226"/>
    </row>
    <row r="4561" spans="26:43" ht="15">
      <c r="Z4561" s="230"/>
      <c r="AB4561" s="226"/>
      <c r="AG4561" s="226"/>
      <c r="AQ4561" s="226"/>
    </row>
    <row r="4562" spans="26:43" ht="15">
      <c r="Z4562" s="230"/>
      <c r="AB4562" s="226"/>
      <c r="AG4562" s="226"/>
      <c r="AQ4562" s="226"/>
    </row>
    <row r="4563" spans="26:43" ht="15">
      <c r="Z4563" s="230"/>
      <c r="AB4563" s="226"/>
      <c r="AG4563" s="226"/>
      <c r="AQ4563" s="226"/>
    </row>
    <row r="4564" spans="26:43" ht="15">
      <c r="Z4564" s="230"/>
      <c r="AB4564" s="226"/>
      <c r="AG4564" s="226"/>
      <c r="AQ4564" s="226"/>
    </row>
    <row r="4565" spans="26:43" ht="15">
      <c r="Z4565" s="230"/>
      <c r="AB4565" s="226"/>
      <c r="AG4565" s="226"/>
      <c r="AQ4565" s="226"/>
    </row>
    <row r="4566" spans="26:43" ht="15">
      <c r="Z4566" s="230"/>
      <c r="AB4566" s="226"/>
      <c r="AG4566" s="226"/>
      <c r="AQ4566" s="226"/>
    </row>
    <row r="4567" spans="26:43" ht="15">
      <c r="Z4567" s="230"/>
      <c r="AB4567" s="226"/>
      <c r="AG4567" s="226"/>
      <c r="AQ4567" s="226"/>
    </row>
    <row r="4568" spans="26:43" ht="15">
      <c r="Z4568" s="230"/>
      <c r="AB4568" s="226"/>
      <c r="AG4568" s="226"/>
      <c r="AQ4568" s="226"/>
    </row>
    <row r="4569" spans="26:43" ht="15">
      <c r="Z4569" s="230"/>
      <c r="AB4569" s="226"/>
      <c r="AG4569" s="226"/>
      <c r="AQ4569" s="226"/>
    </row>
    <row r="4570" spans="26:43" ht="15">
      <c r="Z4570" s="230"/>
      <c r="AB4570" s="226"/>
      <c r="AG4570" s="226"/>
      <c r="AQ4570" s="226"/>
    </row>
    <row r="4571" spans="26:43" ht="15">
      <c r="Z4571" s="230"/>
      <c r="AB4571" s="226"/>
      <c r="AG4571" s="226"/>
      <c r="AQ4571" s="226"/>
    </row>
    <row r="4572" spans="26:43" ht="15">
      <c r="Z4572" s="230"/>
      <c r="AB4572" s="226"/>
      <c r="AG4572" s="226"/>
      <c r="AQ4572" s="226"/>
    </row>
    <row r="4573" spans="26:43" ht="15">
      <c r="Z4573" s="230"/>
      <c r="AB4573" s="226"/>
      <c r="AG4573" s="226"/>
      <c r="AQ4573" s="226"/>
    </row>
    <row r="4574" spans="26:43" ht="15">
      <c r="Z4574" s="230"/>
      <c r="AB4574" s="226"/>
      <c r="AG4574" s="226"/>
      <c r="AQ4574" s="226"/>
    </row>
    <row r="4575" spans="26:43" ht="15">
      <c r="Z4575" s="230"/>
      <c r="AB4575" s="226"/>
      <c r="AG4575" s="226"/>
      <c r="AQ4575" s="226"/>
    </row>
    <row r="4576" spans="26:43" ht="15">
      <c r="Z4576" s="230"/>
      <c r="AB4576" s="226"/>
      <c r="AG4576" s="226"/>
      <c r="AQ4576" s="226"/>
    </row>
    <row r="4577" spans="26:43" ht="15">
      <c r="Z4577" s="230"/>
      <c r="AB4577" s="226"/>
      <c r="AG4577" s="226"/>
      <c r="AQ4577" s="226"/>
    </row>
    <row r="4578" spans="26:43" ht="15">
      <c r="Z4578" s="230"/>
      <c r="AB4578" s="226"/>
      <c r="AG4578" s="226"/>
      <c r="AQ4578" s="226"/>
    </row>
    <row r="4579" spans="26:43" ht="15">
      <c r="Z4579" s="230"/>
      <c r="AB4579" s="226"/>
      <c r="AG4579" s="226"/>
      <c r="AQ4579" s="226"/>
    </row>
    <row r="4580" spans="26:43" ht="15">
      <c r="Z4580" s="230"/>
      <c r="AB4580" s="226"/>
      <c r="AG4580" s="226"/>
      <c r="AQ4580" s="226"/>
    </row>
    <row r="4581" spans="26:43" ht="15">
      <c r="Z4581" s="230"/>
      <c r="AB4581" s="226"/>
      <c r="AG4581" s="226"/>
      <c r="AQ4581" s="226"/>
    </row>
    <row r="4582" spans="26:43" ht="15">
      <c r="Z4582" s="230"/>
      <c r="AB4582" s="226"/>
      <c r="AG4582" s="226"/>
      <c r="AQ4582" s="226"/>
    </row>
    <row r="4583" spans="26:43" ht="15">
      <c r="Z4583" s="230"/>
      <c r="AB4583" s="226"/>
      <c r="AG4583" s="226"/>
      <c r="AQ4583" s="226"/>
    </row>
    <row r="4584" spans="26:43" ht="15">
      <c r="Z4584" s="230"/>
      <c r="AB4584" s="226"/>
      <c r="AG4584" s="226"/>
      <c r="AQ4584" s="226"/>
    </row>
    <row r="4585" spans="26:43" ht="15">
      <c r="Z4585" s="230"/>
      <c r="AB4585" s="226"/>
      <c r="AG4585" s="226"/>
      <c r="AQ4585" s="226"/>
    </row>
    <row r="4586" spans="26:43" ht="15">
      <c r="Z4586" s="230"/>
      <c r="AB4586" s="226"/>
      <c r="AG4586" s="226"/>
      <c r="AQ4586" s="226"/>
    </row>
    <row r="4587" spans="26:43" ht="15">
      <c r="Z4587" s="230"/>
      <c r="AB4587" s="226"/>
      <c r="AG4587" s="226"/>
      <c r="AQ4587" s="226"/>
    </row>
    <row r="4588" spans="26:43" ht="15">
      <c r="Z4588" s="230"/>
      <c r="AB4588" s="226"/>
      <c r="AG4588" s="226"/>
      <c r="AQ4588" s="226"/>
    </row>
    <row r="4589" spans="26:43" ht="15">
      <c r="Z4589" s="230"/>
      <c r="AB4589" s="226"/>
      <c r="AG4589" s="226"/>
      <c r="AQ4589" s="226"/>
    </row>
    <row r="4590" spans="26:43" ht="15">
      <c r="Z4590" s="230"/>
      <c r="AB4590" s="226"/>
      <c r="AG4590" s="226"/>
      <c r="AQ4590" s="226"/>
    </row>
    <row r="4591" spans="26:43" ht="15">
      <c r="Z4591" s="230"/>
      <c r="AB4591" s="226"/>
      <c r="AG4591" s="226"/>
      <c r="AQ4591" s="226"/>
    </row>
    <row r="4592" spans="26:43" ht="15">
      <c r="Z4592" s="230"/>
      <c r="AB4592" s="226"/>
      <c r="AG4592" s="226"/>
      <c r="AQ4592" s="226"/>
    </row>
    <row r="4593" spans="26:43" ht="15">
      <c r="Z4593" s="230"/>
      <c r="AB4593" s="226"/>
      <c r="AG4593" s="226"/>
      <c r="AQ4593" s="226"/>
    </row>
    <row r="4594" spans="26:43" ht="15">
      <c r="Z4594" s="230"/>
      <c r="AB4594" s="226"/>
      <c r="AG4594" s="226"/>
      <c r="AQ4594" s="226"/>
    </row>
    <row r="4595" spans="26:43" ht="15">
      <c r="Z4595" s="230"/>
      <c r="AB4595" s="226"/>
      <c r="AG4595" s="226"/>
      <c r="AQ4595" s="226"/>
    </row>
    <row r="4596" spans="26:43" ht="15">
      <c r="Z4596" s="230"/>
      <c r="AB4596" s="226"/>
      <c r="AG4596" s="226"/>
      <c r="AQ4596" s="226"/>
    </row>
    <row r="4597" spans="26:43" ht="15">
      <c r="Z4597" s="230"/>
      <c r="AB4597" s="226"/>
      <c r="AG4597" s="226"/>
      <c r="AQ4597" s="226"/>
    </row>
    <row r="4598" spans="26:43" ht="15">
      <c r="Z4598" s="230"/>
      <c r="AB4598" s="226"/>
      <c r="AG4598" s="226"/>
      <c r="AQ4598" s="226"/>
    </row>
    <row r="4599" spans="26:43" ht="15">
      <c r="Z4599" s="230"/>
      <c r="AB4599" s="226"/>
      <c r="AG4599" s="226"/>
      <c r="AQ4599" s="226"/>
    </row>
    <row r="4600" spans="26:43" ht="15">
      <c r="Z4600" s="230"/>
      <c r="AB4600" s="226"/>
      <c r="AG4600" s="226"/>
      <c r="AQ4600" s="226"/>
    </row>
    <row r="4601" spans="26:43" ht="15">
      <c r="Z4601" s="230"/>
      <c r="AB4601" s="226"/>
      <c r="AG4601" s="226"/>
      <c r="AQ4601" s="226"/>
    </row>
    <row r="4602" spans="26:43" ht="15">
      <c r="Z4602" s="230"/>
      <c r="AB4602" s="226"/>
      <c r="AG4602" s="226"/>
      <c r="AQ4602" s="226"/>
    </row>
    <row r="4603" spans="26:43" ht="15">
      <c r="Z4603" s="230"/>
      <c r="AB4603" s="226"/>
      <c r="AG4603" s="226"/>
      <c r="AQ4603" s="226"/>
    </row>
    <row r="4604" spans="26:43" ht="15">
      <c r="Z4604" s="230"/>
      <c r="AB4604" s="226"/>
      <c r="AG4604" s="226"/>
      <c r="AQ4604" s="226"/>
    </row>
    <row r="4605" spans="26:43" ht="15">
      <c r="Z4605" s="230"/>
      <c r="AB4605" s="226"/>
      <c r="AG4605" s="226"/>
      <c r="AQ4605" s="226"/>
    </row>
    <row r="4606" spans="26:43" ht="15">
      <c r="Z4606" s="230"/>
      <c r="AB4606" s="226"/>
      <c r="AG4606" s="226"/>
      <c r="AQ4606" s="226"/>
    </row>
    <row r="4607" spans="26:43" ht="15">
      <c r="Z4607" s="230"/>
      <c r="AB4607" s="226"/>
      <c r="AG4607" s="226"/>
      <c r="AQ4607" s="226"/>
    </row>
    <row r="4608" spans="26:43" ht="15">
      <c r="Z4608" s="230"/>
      <c r="AB4608" s="226"/>
      <c r="AG4608" s="226"/>
      <c r="AQ4608" s="226"/>
    </row>
    <row r="4609" spans="26:43" ht="15">
      <c r="Z4609" s="230"/>
      <c r="AB4609" s="226"/>
      <c r="AG4609" s="226"/>
      <c r="AQ4609" s="226"/>
    </row>
    <row r="4610" spans="26:43" ht="15">
      <c r="Z4610" s="230"/>
      <c r="AB4610" s="226"/>
      <c r="AG4610" s="226"/>
      <c r="AQ4610" s="226"/>
    </row>
    <row r="4611" spans="26:43" ht="15">
      <c r="Z4611" s="230"/>
      <c r="AB4611" s="226"/>
      <c r="AG4611" s="226"/>
      <c r="AQ4611" s="226"/>
    </row>
    <row r="4612" spans="26:43" ht="15">
      <c r="Z4612" s="230"/>
      <c r="AB4612" s="226"/>
      <c r="AG4612" s="226"/>
      <c r="AQ4612" s="226"/>
    </row>
    <row r="4613" spans="26:43" ht="15">
      <c r="Z4613" s="230"/>
      <c r="AB4613" s="226"/>
      <c r="AG4613" s="226"/>
      <c r="AQ4613" s="226"/>
    </row>
    <row r="4614" spans="26:43" ht="15">
      <c r="Z4614" s="230"/>
      <c r="AB4614" s="226"/>
      <c r="AG4614" s="226"/>
      <c r="AQ4614" s="226"/>
    </row>
    <row r="4615" spans="26:43" ht="15">
      <c r="Z4615" s="230"/>
      <c r="AB4615" s="226"/>
      <c r="AG4615" s="226"/>
      <c r="AQ4615" s="226"/>
    </row>
    <row r="4616" spans="26:43" ht="15">
      <c r="Z4616" s="230"/>
      <c r="AB4616" s="226"/>
      <c r="AG4616" s="226"/>
      <c r="AQ4616" s="226"/>
    </row>
    <row r="4617" spans="26:43" ht="15">
      <c r="Z4617" s="230"/>
      <c r="AB4617" s="226"/>
      <c r="AG4617" s="226"/>
      <c r="AQ4617" s="226"/>
    </row>
    <row r="4618" spans="26:43" ht="15">
      <c r="Z4618" s="230"/>
      <c r="AB4618" s="226"/>
      <c r="AG4618" s="226"/>
      <c r="AQ4618" s="226"/>
    </row>
    <row r="4619" spans="26:43" ht="15">
      <c r="Z4619" s="230"/>
      <c r="AB4619" s="226"/>
      <c r="AG4619" s="226"/>
      <c r="AQ4619" s="226"/>
    </row>
    <row r="4620" spans="26:43" ht="15">
      <c r="Z4620" s="230"/>
      <c r="AB4620" s="226"/>
      <c r="AG4620" s="226"/>
      <c r="AQ4620" s="226"/>
    </row>
    <row r="4621" spans="26:43" ht="15">
      <c r="Z4621" s="230"/>
      <c r="AB4621" s="226"/>
      <c r="AG4621" s="226"/>
      <c r="AQ4621" s="226"/>
    </row>
    <row r="4622" spans="26:43" ht="15">
      <c r="Z4622" s="230"/>
      <c r="AB4622" s="226"/>
      <c r="AG4622" s="226"/>
      <c r="AQ4622" s="226"/>
    </row>
    <row r="4623" spans="26:43" ht="15">
      <c r="Z4623" s="230"/>
      <c r="AB4623" s="226"/>
      <c r="AG4623" s="226"/>
      <c r="AQ4623" s="226"/>
    </row>
    <row r="4624" spans="26:43" ht="15">
      <c r="Z4624" s="230"/>
      <c r="AB4624" s="226"/>
      <c r="AG4624" s="226"/>
      <c r="AQ4624" s="226"/>
    </row>
    <row r="4625" spans="26:43" ht="15">
      <c r="Z4625" s="230"/>
      <c r="AB4625" s="226"/>
      <c r="AG4625" s="226"/>
      <c r="AQ4625" s="226"/>
    </row>
    <row r="4626" spans="26:43" ht="15">
      <c r="Z4626" s="230"/>
      <c r="AB4626" s="226"/>
      <c r="AG4626" s="226"/>
      <c r="AQ4626" s="226"/>
    </row>
    <row r="4627" spans="26:43" ht="15">
      <c r="Z4627" s="230"/>
      <c r="AB4627" s="226"/>
      <c r="AG4627" s="226"/>
      <c r="AQ4627" s="226"/>
    </row>
    <row r="4628" spans="26:43" ht="15">
      <c r="Z4628" s="230"/>
      <c r="AB4628" s="226"/>
      <c r="AG4628" s="226"/>
      <c r="AQ4628" s="226"/>
    </row>
    <row r="4629" spans="26:43" ht="15">
      <c r="Z4629" s="230"/>
      <c r="AB4629" s="226"/>
      <c r="AG4629" s="226"/>
      <c r="AQ4629" s="226"/>
    </row>
    <row r="4630" spans="26:43" ht="15">
      <c r="Z4630" s="230"/>
      <c r="AB4630" s="226"/>
      <c r="AG4630" s="226"/>
      <c r="AQ4630" s="226"/>
    </row>
    <row r="4631" spans="26:43" ht="15">
      <c r="Z4631" s="230"/>
      <c r="AB4631" s="226"/>
      <c r="AG4631" s="226"/>
      <c r="AQ4631" s="226"/>
    </row>
    <row r="4632" spans="26:43" ht="15">
      <c r="Z4632" s="230"/>
      <c r="AB4632" s="226"/>
      <c r="AG4632" s="226"/>
      <c r="AQ4632" s="226"/>
    </row>
    <row r="4633" spans="26:43" ht="15">
      <c r="Z4633" s="230"/>
      <c r="AB4633" s="226"/>
      <c r="AG4633" s="226"/>
      <c r="AQ4633" s="226"/>
    </row>
    <row r="4634" spans="26:43" ht="15">
      <c r="Z4634" s="230"/>
      <c r="AB4634" s="226"/>
      <c r="AG4634" s="226"/>
      <c r="AQ4634" s="226"/>
    </row>
    <row r="4635" spans="26:43" ht="15">
      <c r="Z4635" s="230"/>
      <c r="AB4635" s="226"/>
      <c r="AG4635" s="226"/>
      <c r="AQ4635" s="226"/>
    </row>
    <row r="4636" spans="26:43" ht="15">
      <c r="Z4636" s="230"/>
      <c r="AB4636" s="226"/>
      <c r="AG4636" s="226"/>
      <c r="AQ4636" s="226"/>
    </row>
    <row r="4637" spans="26:43" ht="15">
      <c r="Z4637" s="230"/>
      <c r="AB4637" s="226"/>
      <c r="AG4637" s="226"/>
      <c r="AQ4637" s="226"/>
    </row>
    <row r="4638" spans="26:43" ht="15">
      <c r="Z4638" s="230"/>
      <c r="AB4638" s="226"/>
      <c r="AG4638" s="226"/>
      <c r="AQ4638" s="226"/>
    </row>
    <row r="4639" spans="26:43" ht="15">
      <c r="Z4639" s="230"/>
      <c r="AB4639" s="226"/>
      <c r="AG4639" s="226"/>
      <c r="AQ4639" s="226"/>
    </row>
    <row r="4640" spans="26:43" ht="15">
      <c r="Z4640" s="230"/>
      <c r="AB4640" s="226"/>
      <c r="AG4640" s="226"/>
      <c r="AQ4640" s="226"/>
    </row>
    <row r="4641" spans="26:43" ht="15">
      <c r="Z4641" s="230"/>
      <c r="AB4641" s="226"/>
      <c r="AG4641" s="226"/>
      <c r="AQ4641" s="226"/>
    </row>
    <row r="4642" spans="26:43" ht="15">
      <c r="Z4642" s="230"/>
      <c r="AB4642" s="226"/>
      <c r="AG4642" s="226"/>
      <c r="AQ4642" s="226"/>
    </row>
    <row r="4643" spans="26:43" ht="15">
      <c r="Z4643" s="230"/>
      <c r="AB4643" s="226"/>
      <c r="AG4643" s="226"/>
      <c r="AQ4643" s="226"/>
    </row>
    <row r="4644" spans="26:43" ht="15">
      <c r="Z4644" s="230"/>
      <c r="AB4644" s="226"/>
      <c r="AG4644" s="226"/>
      <c r="AQ4644" s="226"/>
    </row>
    <row r="4645" spans="26:43" ht="15">
      <c r="Z4645" s="230"/>
      <c r="AB4645" s="226"/>
      <c r="AG4645" s="226"/>
      <c r="AQ4645" s="226"/>
    </row>
    <row r="4646" spans="26:43" ht="15">
      <c r="Z4646" s="230"/>
      <c r="AB4646" s="226"/>
      <c r="AG4646" s="226"/>
      <c r="AQ4646" s="226"/>
    </row>
    <row r="4647" spans="26:43" ht="15">
      <c r="Z4647" s="230"/>
      <c r="AB4647" s="226"/>
      <c r="AG4647" s="226"/>
      <c r="AQ4647" s="226"/>
    </row>
    <row r="4648" spans="26:43" ht="15">
      <c r="Z4648" s="230"/>
      <c r="AB4648" s="226"/>
      <c r="AG4648" s="226"/>
      <c r="AQ4648" s="226"/>
    </row>
    <row r="4649" spans="26:43" ht="15">
      <c r="Z4649" s="230"/>
      <c r="AB4649" s="226"/>
      <c r="AG4649" s="226"/>
      <c r="AQ4649" s="226"/>
    </row>
    <row r="4650" spans="26:43" ht="15">
      <c r="Z4650" s="230"/>
      <c r="AB4650" s="226"/>
      <c r="AG4650" s="226"/>
      <c r="AQ4650" s="226"/>
    </row>
    <row r="4651" spans="26:43" ht="15">
      <c r="Z4651" s="230"/>
      <c r="AB4651" s="226"/>
      <c r="AG4651" s="226"/>
      <c r="AQ4651" s="226"/>
    </row>
    <row r="4652" spans="26:43" ht="15">
      <c r="Z4652" s="230"/>
      <c r="AB4652" s="226"/>
      <c r="AG4652" s="226"/>
      <c r="AQ4652" s="226"/>
    </row>
    <row r="4653" spans="26:43" ht="15">
      <c r="Z4653" s="230"/>
      <c r="AB4653" s="226"/>
      <c r="AG4653" s="226"/>
      <c r="AQ4653" s="226"/>
    </row>
    <row r="4654" spans="26:43" ht="15">
      <c r="Z4654" s="230"/>
      <c r="AB4654" s="226"/>
      <c r="AG4654" s="226"/>
      <c r="AQ4654" s="226"/>
    </row>
    <row r="4655" spans="26:43" ht="15">
      <c r="Z4655" s="230"/>
      <c r="AB4655" s="226"/>
      <c r="AG4655" s="226"/>
      <c r="AQ4655" s="226"/>
    </row>
    <row r="4656" spans="26:43" ht="15">
      <c r="Z4656" s="230"/>
      <c r="AB4656" s="226"/>
      <c r="AG4656" s="226"/>
      <c r="AQ4656" s="226"/>
    </row>
    <row r="4657" spans="26:43" ht="15">
      <c r="Z4657" s="230"/>
      <c r="AB4657" s="226"/>
      <c r="AG4657" s="226"/>
      <c r="AQ4657" s="226"/>
    </row>
    <row r="4658" spans="26:43" ht="15">
      <c r="Z4658" s="230"/>
      <c r="AB4658" s="226"/>
      <c r="AG4658" s="226"/>
      <c r="AQ4658" s="226"/>
    </row>
    <row r="4659" spans="26:43" ht="15">
      <c r="Z4659" s="230"/>
      <c r="AB4659" s="226"/>
      <c r="AG4659" s="226"/>
      <c r="AQ4659" s="226"/>
    </row>
    <row r="4660" spans="26:43" ht="15">
      <c r="Z4660" s="230"/>
      <c r="AB4660" s="226"/>
      <c r="AG4660" s="226"/>
      <c r="AQ4660" s="226"/>
    </row>
    <row r="4661" spans="26:43" ht="15">
      <c r="Z4661" s="230"/>
      <c r="AB4661" s="226"/>
      <c r="AG4661" s="226"/>
      <c r="AQ4661" s="226"/>
    </row>
    <row r="4662" spans="26:43" ht="15">
      <c r="Z4662" s="230"/>
      <c r="AB4662" s="226"/>
      <c r="AG4662" s="226"/>
      <c r="AQ4662" s="226"/>
    </row>
    <row r="4663" spans="26:43" ht="15">
      <c r="Z4663" s="230"/>
      <c r="AB4663" s="226"/>
      <c r="AG4663" s="226"/>
      <c r="AQ4663" s="226"/>
    </row>
    <row r="4664" spans="26:43" ht="15">
      <c r="Z4664" s="230"/>
      <c r="AB4664" s="226"/>
      <c r="AG4664" s="226"/>
      <c r="AQ4664" s="226"/>
    </row>
    <row r="4665" spans="26:43" ht="15">
      <c r="Z4665" s="230"/>
      <c r="AB4665" s="226"/>
      <c r="AG4665" s="226"/>
      <c r="AQ4665" s="226"/>
    </row>
    <row r="4666" spans="26:43" ht="15">
      <c r="Z4666" s="230"/>
      <c r="AB4666" s="226"/>
      <c r="AG4666" s="226"/>
      <c r="AQ4666" s="226"/>
    </row>
    <row r="4667" spans="26:43" ht="15">
      <c r="Z4667" s="230"/>
      <c r="AB4667" s="226"/>
      <c r="AG4667" s="226"/>
      <c r="AQ4667" s="226"/>
    </row>
    <row r="4668" spans="26:43" ht="15">
      <c r="Z4668" s="230"/>
      <c r="AB4668" s="226"/>
      <c r="AG4668" s="226"/>
      <c r="AQ4668" s="226"/>
    </row>
    <row r="4669" spans="26:43" ht="15">
      <c r="Z4669" s="230"/>
      <c r="AB4669" s="226"/>
      <c r="AG4669" s="226"/>
      <c r="AQ4669" s="226"/>
    </row>
    <row r="4670" spans="26:43" ht="15">
      <c r="Z4670" s="230"/>
      <c r="AB4670" s="226"/>
      <c r="AG4670" s="226"/>
      <c r="AQ4670" s="226"/>
    </row>
    <row r="4671" spans="26:43" ht="15">
      <c r="Z4671" s="230"/>
      <c r="AB4671" s="226"/>
      <c r="AG4671" s="226"/>
      <c r="AQ4671" s="226"/>
    </row>
    <row r="4672" spans="26:43" ht="15">
      <c r="Z4672" s="230"/>
      <c r="AB4672" s="226"/>
      <c r="AG4672" s="226"/>
      <c r="AQ4672" s="226"/>
    </row>
    <row r="4673" spans="26:43" ht="15">
      <c r="Z4673" s="230"/>
      <c r="AB4673" s="226"/>
      <c r="AG4673" s="226"/>
      <c r="AQ4673" s="226"/>
    </row>
    <row r="4674" spans="26:43" ht="15">
      <c r="Z4674" s="230"/>
      <c r="AB4674" s="226"/>
      <c r="AG4674" s="226"/>
      <c r="AQ4674" s="226"/>
    </row>
    <row r="4675" spans="26:43" ht="15">
      <c r="Z4675" s="230"/>
      <c r="AB4675" s="226"/>
      <c r="AG4675" s="226"/>
      <c r="AQ4675" s="226"/>
    </row>
    <row r="4676" spans="26:43" ht="15">
      <c r="Z4676" s="230"/>
      <c r="AB4676" s="226"/>
      <c r="AG4676" s="226"/>
      <c r="AQ4676" s="226"/>
    </row>
    <row r="4677" spans="26:43" ht="15">
      <c r="Z4677" s="230"/>
      <c r="AB4677" s="226"/>
      <c r="AG4677" s="226"/>
      <c r="AQ4677" s="226"/>
    </row>
    <row r="4678" spans="26:43" ht="15">
      <c r="Z4678" s="230"/>
      <c r="AB4678" s="226"/>
      <c r="AG4678" s="226"/>
      <c r="AQ4678" s="226"/>
    </row>
    <row r="4679" spans="26:43" ht="15">
      <c r="Z4679" s="230"/>
      <c r="AB4679" s="226"/>
      <c r="AG4679" s="226"/>
      <c r="AQ4679" s="226"/>
    </row>
    <row r="4680" spans="26:43" ht="15">
      <c r="Z4680" s="230"/>
      <c r="AB4680" s="226"/>
      <c r="AG4680" s="226"/>
      <c r="AQ4680" s="226"/>
    </row>
    <row r="4681" spans="26:43" ht="15">
      <c r="Z4681" s="230"/>
      <c r="AB4681" s="226"/>
      <c r="AG4681" s="226"/>
      <c r="AQ4681" s="226"/>
    </row>
    <row r="4682" spans="26:43" ht="15">
      <c r="Z4682" s="230"/>
      <c r="AB4682" s="226"/>
      <c r="AG4682" s="226"/>
      <c r="AQ4682" s="226"/>
    </row>
    <row r="4683" spans="26:43" ht="15">
      <c r="Z4683" s="230"/>
      <c r="AB4683" s="226"/>
      <c r="AG4683" s="226"/>
      <c r="AQ4683" s="226"/>
    </row>
    <row r="4684" spans="26:43" ht="15">
      <c r="Z4684" s="230"/>
      <c r="AB4684" s="226"/>
      <c r="AG4684" s="226"/>
      <c r="AQ4684" s="226"/>
    </row>
    <row r="4685" spans="26:43" ht="15">
      <c r="Z4685" s="230"/>
      <c r="AB4685" s="226"/>
      <c r="AG4685" s="226"/>
      <c r="AQ4685" s="226"/>
    </row>
    <row r="4686" spans="26:43" ht="15">
      <c r="Z4686" s="230"/>
      <c r="AB4686" s="226"/>
      <c r="AG4686" s="226"/>
      <c r="AQ4686" s="226"/>
    </row>
    <row r="4687" spans="26:43" ht="15">
      <c r="Z4687" s="230"/>
      <c r="AB4687" s="226"/>
      <c r="AG4687" s="226"/>
      <c r="AQ4687" s="226"/>
    </row>
    <row r="4688" spans="26:43" ht="15">
      <c r="Z4688" s="230"/>
      <c r="AB4688" s="226"/>
      <c r="AG4688" s="226"/>
      <c r="AQ4688" s="226"/>
    </row>
    <row r="4689" spans="26:43" ht="15">
      <c r="Z4689" s="230"/>
      <c r="AB4689" s="226"/>
      <c r="AG4689" s="226"/>
      <c r="AQ4689" s="226"/>
    </row>
    <row r="4690" spans="26:43" ht="15">
      <c r="Z4690" s="230"/>
      <c r="AB4690" s="226"/>
      <c r="AG4690" s="226"/>
      <c r="AQ4690" s="226"/>
    </row>
    <row r="4691" spans="26:43" ht="15">
      <c r="Z4691" s="230"/>
      <c r="AB4691" s="226"/>
      <c r="AG4691" s="226"/>
      <c r="AQ4691" s="226"/>
    </row>
    <row r="4692" spans="26:43" ht="15">
      <c r="Z4692" s="230"/>
      <c r="AB4692" s="226"/>
      <c r="AG4692" s="226"/>
      <c r="AQ4692" s="226"/>
    </row>
    <row r="4693" spans="26:43" ht="15">
      <c r="Z4693" s="230"/>
      <c r="AB4693" s="226"/>
      <c r="AG4693" s="226"/>
      <c r="AQ4693" s="226"/>
    </row>
    <row r="4694" spans="26:43" ht="15">
      <c r="Z4694" s="230"/>
      <c r="AB4694" s="226"/>
      <c r="AG4694" s="226"/>
      <c r="AQ4694" s="226"/>
    </row>
    <row r="4695" spans="26:43" ht="15">
      <c r="Z4695" s="230"/>
      <c r="AB4695" s="226"/>
      <c r="AG4695" s="226"/>
      <c r="AQ4695" s="226"/>
    </row>
    <row r="4696" spans="26:43" ht="15">
      <c r="Z4696" s="230"/>
      <c r="AB4696" s="226"/>
      <c r="AG4696" s="226"/>
      <c r="AQ4696" s="226"/>
    </row>
    <row r="4697" spans="26:43" ht="15">
      <c r="Z4697" s="230"/>
      <c r="AB4697" s="226"/>
      <c r="AG4697" s="226"/>
      <c r="AQ4697" s="226"/>
    </row>
    <row r="4698" spans="26:43" ht="15">
      <c r="Z4698" s="230"/>
      <c r="AB4698" s="226"/>
      <c r="AG4698" s="226"/>
      <c r="AQ4698" s="226"/>
    </row>
    <row r="4699" spans="26:43" ht="15">
      <c r="Z4699" s="230"/>
      <c r="AB4699" s="226"/>
      <c r="AG4699" s="226"/>
      <c r="AQ4699" s="226"/>
    </row>
    <row r="4700" spans="26:43" ht="15">
      <c r="Z4700" s="230"/>
      <c r="AB4700" s="226"/>
      <c r="AG4700" s="226"/>
      <c r="AQ4700" s="226"/>
    </row>
    <row r="4701" spans="26:43" ht="15">
      <c r="Z4701" s="230"/>
      <c r="AB4701" s="226"/>
      <c r="AG4701" s="226"/>
      <c r="AQ4701" s="226"/>
    </row>
    <row r="4702" spans="26:43" ht="15">
      <c r="Z4702" s="230"/>
      <c r="AB4702" s="226"/>
      <c r="AG4702" s="226"/>
      <c r="AQ4702" s="226"/>
    </row>
    <row r="4703" spans="26:43" ht="15">
      <c r="Z4703" s="230"/>
      <c r="AB4703" s="226"/>
      <c r="AG4703" s="226"/>
      <c r="AQ4703" s="226"/>
    </row>
    <row r="4704" spans="26:43" ht="15">
      <c r="Z4704" s="230"/>
      <c r="AB4704" s="226"/>
      <c r="AG4704" s="226"/>
      <c r="AQ4704" s="226"/>
    </row>
    <row r="4705" spans="26:43" ht="15">
      <c r="Z4705" s="230"/>
      <c r="AB4705" s="226"/>
      <c r="AG4705" s="226"/>
      <c r="AQ4705" s="226"/>
    </row>
    <row r="4706" spans="26:43" ht="15">
      <c r="Z4706" s="230"/>
      <c r="AB4706" s="226"/>
      <c r="AG4706" s="226"/>
      <c r="AQ4706" s="226"/>
    </row>
    <row r="4707" spans="26:43" ht="15">
      <c r="Z4707" s="230"/>
      <c r="AB4707" s="226"/>
      <c r="AG4707" s="226"/>
      <c r="AQ4707" s="226"/>
    </row>
    <row r="4708" spans="26:43" ht="15">
      <c r="Z4708" s="230"/>
      <c r="AB4708" s="226"/>
      <c r="AG4708" s="226"/>
      <c r="AQ4708" s="226"/>
    </row>
    <row r="4709" spans="26:43" ht="15">
      <c r="Z4709" s="230"/>
      <c r="AB4709" s="226"/>
      <c r="AG4709" s="226"/>
      <c r="AQ4709" s="226"/>
    </row>
    <row r="4710" spans="26:43" ht="15">
      <c r="Z4710" s="230"/>
      <c r="AB4710" s="226"/>
      <c r="AG4710" s="226"/>
      <c r="AQ4710" s="226"/>
    </row>
    <row r="4711" spans="26:43" ht="15">
      <c r="Z4711" s="230"/>
      <c r="AB4711" s="226"/>
      <c r="AG4711" s="226"/>
      <c r="AQ4711" s="226"/>
    </row>
    <row r="4712" spans="26:43" ht="15">
      <c r="Z4712" s="230"/>
      <c r="AB4712" s="226"/>
      <c r="AG4712" s="226"/>
      <c r="AQ4712" s="226"/>
    </row>
    <row r="4713" spans="26:43" ht="15">
      <c r="Z4713" s="230"/>
      <c r="AB4713" s="226"/>
      <c r="AG4713" s="226"/>
      <c r="AQ4713" s="226"/>
    </row>
    <row r="4714" spans="26:43" ht="15">
      <c r="Z4714" s="230"/>
      <c r="AB4714" s="226"/>
      <c r="AG4714" s="226"/>
      <c r="AQ4714" s="226"/>
    </row>
    <row r="4715" spans="26:43" ht="15">
      <c r="Z4715" s="230"/>
      <c r="AB4715" s="226"/>
      <c r="AG4715" s="226"/>
      <c r="AQ4715" s="226"/>
    </row>
    <row r="4716" spans="26:43" ht="15">
      <c r="Z4716" s="230"/>
      <c r="AB4716" s="226"/>
      <c r="AG4716" s="226"/>
      <c r="AQ4716" s="226"/>
    </row>
    <row r="4717" spans="26:43" ht="15">
      <c r="Z4717" s="230"/>
      <c r="AB4717" s="226"/>
      <c r="AG4717" s="226"/>
      <c r="AQ4717" s="226"/>
    </row>
    <row r="4718" spans="26:43" ht="15">
      <c r="Z4718" s="230"/>
      <c r="AB4718" s="226"/>
      <c r="AG4718" s="226"/>
      <c r="AQ4718" s="226"/>
    </row>
    <row r="4719" spans="26:43" ht="15">
      <c r="Z4719" s="230"/>
      <c r="AB4719" s="226"/>
      <c r="AG4719" s="226"/>
      <c r="AQ4719" s="226"/>
    </row>
    <row r="4720" spans="26:43" ht="15">
      <c r="Z4720" s="230"/>
      <c r="AB4720" s="226"/>
      <c r="AG4720" s="226"/>
      <c r="AQ4720" s="226"/>
    </row>
    <row r="4721" spans="26:43" ht="15">
      <c r="Z4721" s="230"/>
      <c r="AB4721" s="226"/>
      <c r="AG4721" s="226"/>
      <c r="AQ4721" s="226"/>
    </row>
    <row r="4722" spans="26:43" ht="15">
      <c r="Z4722" s="230"/>
      <c r="AB4722" s="226"/>
      <c r="AG4722" s="226"/>
      <c r="AQ4722" s="226"/>
    </row>
    <row r="4723" spans="26:43" ht="15">
      <c r="Z4723" s="230"/>
      <c r="AB4723" s="226"/>
      <c r="AG4723" s="226"/>
      <c r="AQ4723" s="226"/>
    </row>
    <row r="4724" spans="26:43" ht="15">
      <c r="Z4724" s="230"/>
      <c r="AB4724" s="226"/>
      <c r="AG4724" s="226"/>
      <c r="AQ4724" s="226"/>
    </row>
    <row r="4725" spans="26:43" ht="15">
      <c r="Z4725" s="230"/>
      <c r="AB4725" s="226"/>
      <c r="AG4725" s="226"/>
      <c r="AQ4725" s="226"/>
    </row>
    <row r="4726" spans="26:43" ht="15">
      <c r="Z4726" s="230"/>
      <c r="AB4726" s="226"/>
      <c r="AG4726" s="226"/>
      <c r="AQ4726" s="226"/>
    </row>
    <row r="4727" spans="26:43" ht="15">
      <c r="Z4727" s="230"/>
      <c r="AB4727" s="226"/>
      <c r="AG4727" s="226"/>
      <c r="AQ4727" s="226"/>
    </row>
    <row r="4728" spans="26:43" ht="15">
      <c r="Z4728" s="230"/>
      <c r="AB4728" s="226"/>
      <c r="AG4728" s="226"/>
      <c r="AQ4728" s="226"/>
    </row>
    <row r="4729" spans="26:43" ht="15">
      <c r="Z4729" s="230"/>
      <c r="AB4729" s="226"/>
      <c r="AG4729" s="226"/>
      <c r="AQ4729" s="226"/>
    </row>
    <row r="4730" spans="26:43" ht="15">
      <c r="Z4730" s="230"/>
      <c r="AB4730" s="226"/>
      <c r="AG4730" s="226"/>
      <c r="AQ4730" s="226"/>
    </row>
    <row r="4731" spans="26:43" ht="15">
      <c r="Z4731" s="230"/>
      <c r="AB4731" s="226"/>
      <c r="AG4731" s="226"/>
      <c r="AQ4731" s="226"/>
    </row>
    <row r="4732" spans="26:43" ht="15">
      <c r="Z4732" s="230"/>
      <c r="AB4732" s="226"/>
      <c r="AG4732" s="226"/>
      <c r="AQ4732" s="226"/>
    </row>
    <row r="4733" spans="26:43" ht="15">
      <c r="Z4733" s="230"/>
      <c r="AB4733" s="226"/>
      <c r="AG4733" s="226"/>
      <c r="AQ4733" s="226"/>
    </row>
    <row r="4734" spans="26:43" ht="15">
      <c r="Z4734" s="230"/>
      <c r="AB4734" s="226"/>
      <c r="AG4734" s="226"/>
      <c r="AQ4734" s="226"/>
    </row>
    <row r="4735" spans="26:43" ht="15">
      <c r="Z4735" s="230"/>
      <c r="AB4735" s="226"/>
      <c r="AG4735" s="226"/>
      <c r="AQ4735" s="226"/>
    </row>
    <row r="4736" spans="26:43" ht="15">
      <c r="Z4736" s="230"/>
      <c r="AB4736" s="226"/>
      <c r="AG4736" s="226"/>
      <c r="AQ4736" s="226"/>
    </row>
    <row r="4737" spans="26:43" ht="15">
      <c r="Z4737" s="230"/>
      <c r="AB4737" s="226"/>
      <c r="AG4737" s="226"/>
      <c r="AQ4737" s="226"/>
    </row>
    <row r="4738" spans="26:43" ht="15">
      <c r="Z4738" s="230"/>
      <c r="AB4738" s="226"/>
      <c r="AG4738" s="226"/>
      <c r="AQ4738" s="226"/>
    </row>
    <row r="4739" spans="26:43" ht="15">
      <c r="Z4739" s="230"/>
      <c r="AB4739" s="226"/>
      <c r="AG4739" s="226"/>
      <c r="AQ4739" s="226"/>
    </row>
    <row r="4740" spans="26:43" ht="15">
      <c r="Z4740" s="230"/>
      <c r="AB4740" s="226"/>
      <c r="AG4740" s="226"/>
      <c r="AQ4740" s="226"/>
    </row>
    <row r="4741" spans="26:43" ht="15">
      <c r="Z4741" s="230"/>
      <c r="AB4741" s="226"/>
      <c r="AG4741" s="226"/>
      <c r="AQ4741" s="226"/>
    </row>
    <row r="4742" spans="26:43" ht="15">
      <c r="Z4742" s="230"/>
      <c r="AB4742" s="226"/>
      <c r="AG4742" s="226"/>
      <c r="AQ4742" s="226"/>
    </row>
    <row r="4743" spans="26:43" ht="15">
      <c r="Z4743" s="230"/>
      <c r="AB4743" s="226"/>
      <c r="AG4743" s="226"/>
      <c r="AQ4743" s="226"/>
    </row>
    <row r="4744" spans="26:43" ht="15">
      <c r="Z4744" s="230"/>
      <c r="AB4744" s="226"/>
      <c r="AG4744" s="226"/>
      <c r="AQ4744" s="226"/>
    </row>
    <row r="4745" spans="26:43" ht="15">
      <c r="Z4745" s="230"/>
      <c r="AB4745" s="226"/>
      <c r="AG4745" s="226"/>
      <c r="AQ4745" s="226"/>
    </row>
    <row r="4746" spans="26:43" ht="15">
      <c r="Z4746" s="230"/>
      <c r="AB4746" s="226"/>
      <c r="AG4746" s="226"/>
      <c r="AQ4746" s="226"/>
    </row>
    <row r="4747" spans="26:43" ht="15">
      <c r="Z4747" s="230"/>
      <c r="AB4747" s="226"/>
      <c r="AG4747" s="226"/>
      <c r="AQ4747" s="226"/>
    </row>
    <row r="4748" spans="26:43" ht="15">
      <c r="Z4748" s="230"/>
      <c r="AB4748" s="226"/>
      <c r="AG4748" s="226"/>
      <c r="AQ4748" s="226"/>
    </row>
    <row r="4749" spans="26:43" ht="15">
      <c r="Z4749" s="230"/>
      <c r="AB4749" s="226"/>
      <c r="AG4749" s="226"/>
      <c r="AQ4749" s="226"/>
    </row>
    <row r="4750" spans="26:43" ht="15">
      <c r="Z4750" s="230"/>
      <c r="AB4750" s="226"/>
      <c r="AG4750" s="226"/>
      <c r="AQ4750" s="226"/>
    </row>
    <row r="4751" spans="26:43" ht="15">
      <c r="Z4751" s="230"/>
      <c r="AB4751" s="226"/>
      <c r="AG4751" s="226"/>
      <c r="AQ4751" s="226"/>
    </row>
    <row r="4752" spans="26:43" ht="15">
      <c r="Z4752" s="230"/>
      <c r="AB4752" s="226"/>
      <c r="AG4752" s="226"/>
      <c r="AQ4752" s="226"/>
    </row>
    <row r="4753" spans="26:43" ht="15">
      <c r="Z4753" s="230"/>
      <c r="AB4753" s="226"/>
      <c r="AG4753" s="226"/>
      <c r="AQ4753" s="226"/>
    </row>
    <row r="4754" spans="26:43" ht="15">
      <c r="Z4754" s="230"/>
      <c r="AB4754" s="226"/>
      <c r="AG4754" s="226"/>
      <c r="AQ4754" s="226"/>
    </row>
    <row r="4755" spans="26:43" ht="15">
      <c r="Z4755" s="230"/>
      <c r="AB4755" s="226"/>
      <c r="AG4755" s="226"/>
      <c r="AQ4755" s="226"/>
    </row>
    <row r="4756" spans="26:43" ht="15">
      <c r="Z4756" s="230"/>
      <c r="AB4756" s="226"/>
      <c r="AG4756" s="226"/>
      <c r="AQ4756" s="226"/>
    </row>
    <row r="4757" spans="26:43" ht="15">
      <c r="Z4757" s="230"/>
      <c r="AB4757" s="226"/>
      <c r="AG4757" s="226"/>
      <c r="AQ4757" s="226"/>
    </row>
    <row r="4758" spans="26:43" ht="15">
      <c r="Z4758" s="230"/>
      <c r="AB4758" s="226"/>
      <c r="AG4758" s="226"/>
      <c r="AQ4758" s="226"/>
    </row>
    <row r="4759" spans="26:43" ht="15">
      <c r="Z4759" s="230"/>
      <c r="AB4759" s="226"/>
      <c r="AG4759" s="226"/>
      <c r="AQ4759" s="226"/>
    </row>
    <row r="4760" spans="26:43" ht="15">
      <c r="Z4760" s="230"/>
      <c r="AB4760" s="226"/>
      <c r="AG4760" s="226"/>
      <c r="AQ4760" s="226"/>
    </row>
    <row r="4761" spans="26:43" ht="15">
      <c r="Z4761" s="230"/>
      <c r="AB4761" s="226"/>
      <c r="AG4761" s="226"/>
      <c r="AQ4761" s="226"/>
    </row>
    <row r="4762" spans="26:43" ht="15">
      <c r="Z4762" s="230"/>
      <c r="AB4762" s="226"/>
      <c r="AG4762" s="226"/>
      <c r="AQ4762" s="226"/>
    </row>
    <row r="4763" spans="26:43" ht="15">
      <c r="Z4763" s="230"/>
      <c r="AB4763" s="226"/>
      <c r="AG4763" s="226"/>
      <c r="AQ4763" s="226"/>
    </row>
    <row r="4764" spans="26:43" ht="15">
      <c r="Z4764" s="230"/>
      <c r="AB4764" s="226"/>
      <c r="AG4764" s="226"/>
      <c r="AQ4764" s="226"/>
    </row>
    <row r="4765" spans="26:43" ht="15">
      <c r="Z4765" s="230"/>
      <c r="AB4765" s="226"/>
      <c r="AG4765" s="226"/>
      <c r="AQ4765" s="226"/>
    </row>
    <row r="4766" spans="26:43" ht="15">
      <c r="Z4766" s="230"/>
      <c r="AB4766" s="226"/>
      <c r="AG4766" s="226"/>
      <c r="AQ4766" s="226"/>
    </row>
    <row r="4767" spans="26:43" ht="15">
      <c r="Z4767" s="230"/>
      <c r="AB4767" s="226"/>
      <c r="AG4767" s="226"/>
      <c r="AQ4767" s="226"/>
    </row>
    <row r="4768" spans="26:43" ht="15">
      <c r="Z4768" s="230"/>
      <c r="AB4768" s="226"/>
      <c r="AG4768" s="226"/>
      <c r="AQ4768" s="226"/>
    </row>
    <row r="4769" spans="26:43" ht="15">
      <c r="Z4769" s="230"/>
      <c r="AB4769" s="226"/>
      <c r="AG4769" s="226"/>
      <c r="AQ4769" s="226"/>
    </row>
    <row r="4770" spans="26:43" ht="15">
      <c r="Z4770" s="230"/>
      <c r="AB4770" s="226"/>
      <c r="AG4770" s="226"/>
      <c r="AQ4770" s="226"/>
    </row>
    <row r="4771" spans="26:43" ht="15">
      <c r="Z4771" s="230"/>
      <c r="AB4771" s="226"/>
      <c r="AG4771" s="226"/>
      <c r="AQ4771" s="226"/>
    </row>
    <row r="4772" spans="26:43" ht="15">
      <c r="Z4772" s="230"/>
      <c r="AB4772" s="226"/>
      <c r="AG4772" s="226"/>
      <c r="AQ4772" s="226"/>
    </row>
    <row r="4773" spans="26:43" ht="15">
      <c r="Z4773" s="230"/>
      <c r="AB4773" s="226"/>
      <c r="AG4773" s="226"/>
      <c r="AQ4773" s="226"/>
    </row>
    <row r="4774" spans="26:43" ht="15">
      <c r="Z4774" s="230"/>
      <c r="AB4774" s="226"/>
      <c r="AG4774" s="226"/>
      <c r="AQ4774" s="226"/>
    </row>
    <row r="4775" spans="26:43" ht="15">
      <c r="Z4775" s="230"/>
      <c r="AB4775" s="226"/>
      <c r="AG4775" s="226"/>
      <c r="AQ4775" s="226"/>
    </row>
    <row r="4776" spans="26:43" ht="15">
      <c r="Z4776" s="230"/>
      <c r="AB4776" s="226"/>
      <c r="AG4776" s="226"/>
      <c r="AQ4776" s="226"/>
    </row>
    <row r="4777" spans="26:43" ht="15">
      <c r="Z4777" s="230"/>
      <c r="AB4777" s="226"/>
      <c r="AG4777" s="226"/>
      <c r="AQ4777" s="226"/>
    </row>
    <row r="4778" spans="26:43" ht="15">
      <c r="Z4778" s="230"/>
      <c r="AB4778" s="226"/>
      <c r="AG4778" s="226"/>
      <c r="AQ4778" s="226"/>
    </row>
    <row r="4779" spans="26:43" ht="15">
      <c r="Z4779" s="230"/>
      <c r="AB4779" s="226"/>
      <c r="AG4779" s="226"/>
      <c r="AQ4779" s="226"/>
    </row>
    <row r="4780" spans="26:43" ht="15">
      <c r="Z4780" s="230"/>
      <c r="AB4780" s="226"/>
      <c r="AG4780" s="226"/>
      <c r="AQ4780" s="226"/>
    </row>
    <row r="4781" spans="26:43" ht="15">
      <c r="Z4781" s="230"/>
      <c r="AB4781" s="226"/>
      <c r="AG4781" s="226"/>
      <c r="AQ4781" s="226"/>
    </row>
    <row r="4782" spans="26:43" ht="15">
      <c r="Z4782" s="230"/>
      <c r="AB4782" s="226"/>
      <c r="AG4782" s="226"/>
      <c r="AQ4782" s="226"/>
    </row>
    <row r="4783" spans="26:43" ht="15">
      <c r="Z4783" s="230"/>
      <c r="AB4783" s="226"/>
      <c r="AG4783" s="226"/>
      <c r="AQ4783" s="226"/>
    </row>
    <row r="4784" spans="26:43" ht="15">
      <c r="Z4784" s="230"/>
      <c r="AB4784" s="226"/>
      <c r="AG4784" s="226"/>
      <c r="AQ4784" s="226"/>
    </row>
    <row r="4785" spans="26:43" ht="15">
      <c r="Z4785" s="230"/>
      <c r="AB4785" s="226"/>
      <c r="AG4785" s="226"/>
      <c r="AQ4785" s="226"/>
    </row>
    <row r="4786" spans="26:43" ht="15">
      <c r="Z4786" s="230"/>
      <c r="AB4786" s="226"/>
      <c r="AG4786" s="226"/>
      <c r="AQ4786" s="226"/>
    </row>
    <row r="4787" spans="26:43" ht="15">
      <c r="Z4787" s="230"/>
      <c r="AB4787" s="226"/>
      <c r="AG4787" s="226"/>
      <c r="AQ4787" s="226"/>
    </row>
    <row r="4788" spans="26:43" ht="15">
      <c r="Z4788" s="230"/>
      <c r="AB4788" s="226"/>
      <c r="AG4788" s="226"/>
      <c r="AQ4788" s="226"/>
    </row>
    <row r="4789" spans="26:43" ht="15">
      <c r="Z4789" s="230"/>
      <c r="AB4789" s="226"/>
      <c r="AG4789" s="226"/>
      <c r="AQ4789" s="226"/>
    </row>
    <row r="4790" spans="26:43" ht="15">
      <c r="Z4790" s="230"/>
      <c r="AB4790" s="226"/>
      <c r="AG4790" s="226"/>
      <c r="AQ4790" s="226"/>
    </row>
    <row r="4791" spans="26:43" ht="15">
      <c r="Z4791" s="230"/>
      <c r="AB4791" s="226"/>
      <c r="AG4791" s="226"/>
      <c r="AQ4791" s="226"/>
    </row>
    <row r="4792" spans="26:43" ht="15">
      <c r="Z4792" s="230"/>
      <c r="AB4792" s="226"/>
      <c r="AG4792" s="226"/>
      <c r="AQ4792" s="226"/>
    </row>
    <row r="4793" spans="26:43" ht="15">
      <c r="Z4793" s="230"/>
      <c r="AB4793" s="226"/>
      <c r="AG4793" s="226"/>
      <c r="AQ4793" s="226"/>
    </row>
    <row r="4794" spans="26:43" ht="15">
      <c r="Z4794" s="230"/>
      <c r="AB4794" s="226"/>
      <c r="AG4794" s="226"/>
      <c r="AQ4794" s="226"/>
    </row>
    <row r="4795" spans="26:43" ht="15">
      <c r="Z4795" s="230"/>
      <c r="AB4795" s="226"/>
      <c r="AG4795" s="226"/>
      <c r="AQ4795" s="226"/>
    </row>
    <row r="4796" spans="26:43" ht="15">
      <c r="Z4796" s="230"/>
      <c r="AB4796" s="226"/>
      <c r="AG4796" s="226"/>
      <c r="AQ4796" s="226"/>
    </row>
    <row r="4797" spans="26:43" ht="15">
      <c r="Z4797" s="230"/>
      <c r="AB4797" s="226"/>
      <c r="AG4797" s="226"/>
      <c r="AQ4797" s="226"/>
    </row>
    <row r="4798" spans="26:43" ht="15">
      <c r="Z4798" s="230"/>
      <c r="AB4798" s="226"/>
      <c r="AG4798" s="226"/>
      <c r="AQ4798" s="226"/>
    </row>
    <row r="4799" spans="26:43" ht="15">
      <c r="Z4799" s="230"/>
      <c r="AB4799" s="226"/>
      <c r="AG4799" s="226"/>
      <c r="AQ4799" s="226"/>
    </row>
    <row r="4800" spans="26:43" ht="15">
      <c r="Z4800" s="230"/>
      <c r="AB4800" s="226"/>
      <c r="AG4800" s="226"/>
      <c r="AQ4800" s="226"/>
    </row>
    <row r="4801" spans="26:43" ht="15">
      <c r="Z4801" s="230"/>
      <c r="AB4801" s="226"/>
      <c r="AG4801" s="226"/>
      <c r="AQ4801" s="226"/>
    </row>
    <row r="4802" spans="26:43" ht="15">
      <c r="Z4802" s="230"/>
      <c r="AB4802" s="226"/>
      <c r="AG4802" s="226"/>
      <c r="AQ4802" s="226"/>
    </row>
    <row r="4803" spans="26:43" ht="15">
      <c r="Z4803" s="230"/>
      <c r="AB4803" s="226"/>
      <c r="AG4803" s="226"/>
      <c r="AQ4803" s="226"/>
    </row>
    <row r="4804" spans="26:43" ht="15">
      <c r="Z4804" s="230"/>
      <c r="AB4804" s="226"/>
      <c r="AG4804" s="226"/>
      <c r="AQ4804" s="226"/>
    </row>
    <row r="4805" spans="26:43" ht="15">
      <c r="Z4805" s="230"/>
      <c r="AB4805" s="226"/>
      <c r="AG4805" s="226"/>
      <c r="AQ4805" s="226"/>
    </row>
    <row r="4806" spans="26:43" ht="15">
      <c r="Z4806" s="230"/>
      <c r="AB4806" s="226"/>
      <c r="AG4806" s="226"/>
      <c r="AQ4806" s="226"/>
    </row>
    <row r="4807" spans="26:43" ht="15">
      <c r="Z4807" s="230"/>
      <c r="AB4807" s="226"/>
      <c r="AG4807" s="226"/>
      <c r="AQ4807" s="226"/>
    </row>
    <row r="4808" spans="26:43" ht="15">
      <c r="Z4808" s="230"/>
      <c r="AB4808" s="226"/>
      <c r="AG4808" s="226"/>
      <c r="AQ4808" s="226"/>
    </row>
    <row r="4809" spans="26:43" ht="15">
      <c r="Z4809" s="230"/>
      <c r="AB4809" s="226"/>
      <c r="AG4809" s="226"/>
      <c r="AQ4809" s="226"/>
    </row>
    <row r="4810" spans="26:43" ht="15">
      <c r="Z4810" s="230"/>
      <c r="AB4810" s="226"/>
      <c r="AG4810" s="226"/>
      <c r="AQ4810" s="226"/>
    </row>
    <row r="4811" spans="26:43" ht="15">
      <c r="Z4811" s="230"/>
      <c r="AB4811" s="226"/>
      <c r="AG4811" s="226"/>
      <c r="AQ4811" s="226"/>
    </row>
    <row r="4812" spans="26:43" ht="15">
      <c r="Z4812" s="230"/>
      <c r="AB4812" s="226"/>
      <c r="AG4812" s="226"/>
      <c r="AQ4812" s="226"/>
    </row>
    <row r="4813" spans="26:43" ht="15">
      <c r="Z4813" s="230"/>
      <c r="AB4813" s="226"/>
      <c r="AG4813" s="226"/>
      <c r="AQ4813" s="226"/>
    </row>
    <row r="4814" spans="26:43" ht="15">
      <c r="Z4814" s="230"/>
      <c r="AB4814" s="226"/>
      <c r="AG4814" s="226"/>
      <c r="AQ4814" s="226"/>
    </row>
    <row r="4815" spans="26:43" ht="15">
      <c r="Z4815" s="230"/>
      <c r="AB4815" s="226"/>
      <c r="AG4815" s="226"/>
      <c r="AQ4815" s="226"/>
    </row>
    <row r="4816" spans="26:43" ht="15">
      <c r="Z4816" s="230"/>
      <c r="AB4816" s="226"/>
      <c r="AG4816" s="226"/>
      <c r="AQ4816" s="226"/>
    </row>
    <row r="4817" spans="26:43" ht="15">
      <c r="Z4817" s="230"/>
      <c r="AB4817" s="226"/>
      <c r="AG4817" s="226"/>
      <c r="AQ4817" s="226"/>
    </row>
    <row r="4818" spans="26:43" ht="15">
      <c r="Z4818" s="230"/>
      <c r="AB4818" s="226"/>
      <c r="AG4818" s="226"/>
      <c r="AQ4818" s="226"/>
    </row>
    <row r="4819" spans="26:43" ht="15">
      <c r="Z4819" s="230"/>
      <c r="AB4819" s="226"/>
      <c r="AG4819" s="226"/>
      <c r="AQ4819" s="226"/>
    </row>
    <row r="4820" spans="26:43" ht="15">
      <c r="Z4820" s="230"/>
      <c r="AB4820" s="226"/>
      <c r="AG4820" s="226"/>
      <c r="AQ4820" s="226"/>
    </row>
    <row r="4821" spans="26:43" ht="15">
      <c r="Z4821" s="230"/>
      <c r="AB4821" s="226"/>
      <c r="AG4821" s="226"/>
      <c r="AQ4821" s="226"/>
    </row>
    <row r="4822" spans="26:43" ht="15">
      <c r="Z4822" s="230"/>
      <c r="AB4822" s="226"/>
      <c r="AG4822" s="226"/>
      <c r="AQ4822" s="226"/>
    </row>
    <row r="4823" spans="26:43" ht="15">
      <c r="Z4823" s="230"/>
      <c r="AB4823" s="226"/>
      <c r="AG4823" s="226"/>
      <c r="AQ4823" s="226"/>
    </row>
    <row r="4824" spans="26:43" ht="15">
      <c r="Z4824" s="230"/>
      <c r="AB4824" s="226"/>
      <c r="AG4824" s="226"/>
      <c r="AQ4824" s="226"/>
    </row>
    <row r="4825" spans="26:43" ht="15">
      <c r="Z4825" s="230"/>
      <c r="AB4825" s="226"/>
      <c r="AG4825" s="226"/>
      <c r="AQ4825" s="226"/>
    </row>
    <row r="4826" spans="26:43" ht="15">
      <c r="Z4826" s="230"/>
      <c r="AB4826" s="226"/>
      <c r="AG4826" s="226"/>
      <c r="AQ4826" s="226"/>
    </row>
    <row r="4827" spans="26:43" ht="15">
      <c r="Z4827" s="230"/>
      <c r="AB4827" s="226"/>
      <c r="AG4827" s="226"/>
      <c r="AQ4827" s="226"/>
    </row>
    <row r="4828" spans="26:43" ht="15">
      <c r="Z4828" s="230"/>
      <c r="AB4828" s="226"/>
      <c r="AG4828" s="226"/>
      <c r="AQ4828" s="226"/>
    </row>
    <row r="4829" spans="26:43" ht="15">
      <c r="Z4829" s="230"/>
      <c r="AB4829" s="226"/>
      <c r="AG4829" s="226"/>
      <c r="AQ4829" s="226"/>
    </row>
    <row r="4830" spans="26:43" ht="15">
      <c r="Z4830" s="230"/>
      <c r="AB4830" s="226"/>
      <c r="AG4830" s="226"/>
      <c r="AQ4830" s="226"/>
    </row>
    <row r="4831" spans="26:43" ht="15">
      <c r="Z4831" s="230"/>
      <c r="AB4831" s="226"/>
      <c r="AG4831" s="226"/>
      <c r="AQ4831" s="226"/>
    </row>
    <row r="4832" spans="26:43" ht="15">
      <c r="Z4832" s="230"/>
      <c r="AB4832" s="226"/>
      <c r="AG4832" s="226"/>
      <c r="AQ4832" s="226"/>
    </row>
    <row r="4833" spans="26:43" ht="15">
      <c r="Z4833" s="230"/>
      <c r="AB4833" s="226"/>
      <c r="AG4833" s="226"/>
      <c r="AQ4833" s="226"/>
    </row>
    <row r="4834" spans="26:43" ht="15">
      <c r="Z4834" s="230"/>
      <c r="AB4834" s="226"/>
      <c r="AG4834" s="226"/>
      <c r="AQ4834" s="226"/>
    </row>
    <row r="4835" spans="26:43" ht="15">
      <c r="Z4835" s="230"/>
      <c r="AB4835" s="226"/>
      <c r="AG4835" s="226"/>
      <c r="AQ4835" s="226"/>
    </row>
    <row r="4836" spans="26:43" ht="15">
      <c r="Z4836" s="230"/>
      <c r="AB4836" s="226"/>
      <c r="AG4836" s="226"/>
      <c r="AQ4836" s="226"/>
    </row>
    <row r="4837" spans="26:43" ht="15">
      <c r="Z4837" s="230"/>
      <c r="AB4837" s="226"/>
      <c r="AG4837" s="226"/>
      <c r="AQ4837" s="226"/>
    </row>
    <row r="4838" spans="26:43" ht="15">
      <c r="Z4838" s="230"/>
      <c r="AB4838" s="226"/>
      <c r="AG4838" s="226"/>
      <c r="AQ4838" s="226"/>
    </row>
    <row r="4839" spans="26:43" ht="15">
      <c r="Z4839" s="230"/>
      <c r="AB4839" s="226"/>
      <c r="AG4839" s="226"/>
      <c r="AQ4839" s="226"/>
    </row>
    <row r="4840" spans="26:43" ht="15">
      <c r="Z4840" s="230"/>
      <c r="AB4840" s="226"/>
      <c r="AG4840" s="226"/>
      <c r="AQ4840" s="226"/>
    </row>
    <row r="4841" spans="26:43" ht="15">
      <c r="Z4841" s="230"/>
      <c r="AB4841" s="226"/>
      <c r="AG4841" s="226"/>
      <c r="AQ4841" s="226"/>
    </row>
    <row r="4842" spans="26:43" ht="15">
      <c r="Z4842" s="230"/>
      <c r="AB4842" s="226"/>
      <c r="AG4842" s="226"/>
      <c r="AQ4842" s="226"/>
    </row>
    <row r="4843" spans="26:43" ht="15">
      <c r="Z4843" s="230"/>
      <c r="AB4843" s="226"/>
      <c r="AG4843" s="226"/>
      <c r="AQ4843" s="226"/>
    </row>
    <row r="4844" spans="26:43" ht="15">
      <c r="Z4844" s="230"/>
      <c r="AB4844" s="226"/>
      <c r="AG4844" s="226"/>
      <c r="AQ4844" s="226"/>
    </row>
    <row r="4845" spans="26:43" ht="15">
      <c r="Z4845" s="230"/>
      <c r="AB4845" s="226"/>
      <c r="AG4845" s="226"/>
      <c r="AQ4845" s="226"/>
    </row>
    <row r="4846" spans="26:43" ht="15">
      <c r="Z4846" s="230"/>
      <c r="AB4846" s="226"/>
      <c r="AG4846" s="226"/>
      <c r="AQ4846" s="226"/>
    </row>
    <row r="4847" spans="26:43" ht="15">
      <c r="Z4847" s="230"/>
      <c r="AB4847" s="226"/>
      <c r="AG4847" s="226"/>
      <c r="AQ4847" s="226"/>
    </row>
    <row r="4848" spans="26:43" ht="15">
      <c r="Z4848" s="230"/>
      <c r="AB4848" s="226"/>
      <c r="AG4848" s="226"/>
      <c r="AQ4848" s="226"/>
    </row>
    <row r="4849" spans="26:43" ht="15">
      <c r="Z4849" s="230"/>
      <c r="AB4849" s="226"/>
      <c r="AG4849" s="226"/>
      <c r="AQ4849" s="226"/>
    </row>
    <row r="4850" spans="26:43" ht="15">
      <c r="Z4850" s="230"/>
      <c r="AB4850" s="226"/>
      <c r="AG4850" s="226"/>
      <c r="AQ4850" s="226"/>
    </row>
    <row r="4851" spans="26:43" ht="15">
      <c r="Z4851" s="230"/>
      <c r="AB4851" s="226"/>
      <c r="AG4851" s="226"/>
      <c r="AQ4851" s="226"/>
    </row>
    <row r="4852" spans="26:43" ht="15">
      <c r="Z4852" s="230"/>
      <c r="AB4852" s="226"/>
      <c r="AG4852" s="226"/>
      <c r="AQ4852" s="226"/>
    </row>
    <row r="4853" spans="26:43" ht="15">
      <c r="Z4853" s="230"/>
      <c r="AB4853" s="226"/>
      <c r="AG4853" s="226"/>
      <c r="AQ4853" s="226"/>
    </row>
    <row r="4854" spans="26:43" ht="15">
      <c r="Z4854" s="230"/>
      <c r="AB4854" s="226"/>
      <c r="AG4854" s="226"/>
      <c r="AQ4854" s="226"/>
    </row>
    <row r="4855" spans="26:43" ht="15">
      <c r="Z4855" s="230"/>
      <c r="AB4855" s="226"/>
      <c r="AG4855" s="226"/>
      <c r="AQ4855" s="226"/>
    </row>
    <row r="4856" spans="26:43" ht="15">
      <c r="Z4856" s="230"/>
      <c r="AB4856" s="226"/>
      <c r="AG4856" s="226"/>
      <c r="AQ4856" s="226"/>
    </row>
    <row r="4857" spans="26:43" ht="15">
      <c r="Z4857" s="230"/>
      <c r="AB4857" s="226"/>
      <c r="AG4857" s="226"/>
      <c r="AQ4857" s="226"/>
    </row>
    <row r="4858" spans="26:43" ht="15">
      <c r="Z4858" s="230"/>
      <c r="AB4858" s="226"/>
      <c r="AG4858" s="226"/>
      <c r="AQ4858" s="226"/>
    </row>
    <row r="4859" spans="26:43" ht="15">
      <c r="Z4859" s="230"/>
      <c r="AB4859" s="226"/>
      <c r="AG4859" s="226"/>
      <c r="AQ4859" s="226"/>
    </row>
    <row r="4860" spans="26:43" ht="15">
      <c r="Z4860" s="230"/>
      <c r="AB4860" s="226"/>
      <c r="AG4860" s="226"/>
      <c r="AQ4860" s="226"/>
    </row>
    <row r="4861" spans="26:43" ht="15">
      <c r="Z4861" s="230"/>
      <c r="AB4861" s="226"/>
      <c r="AG4861" s="226"/>
      <c r="AQ4861" s="226"/>
    </row>
    <row r="4862" spans="26:43" ht="15">
      <c r="Z4862" s="230"/>
      <c r="AB4862" s="226"/>
      <c r="AG4862" s="226"/>
      <c r="AQ4862" s="226"/>
    </row>
    <row r="4863" spans="26:43" ht="15">
      <c r="Z4863" s="230"/>
      <c r="AB4863" s="226"/>
      <c r="AG4863" s="226"/>
      <c r="AQ4863" s="226"/>
    </row>
    <row r="4864" spans="26:43" ht="15">
      <c r="Z4864" s="230"/>
      <c r="AB4864" s="226"/>
      <c r="AG4864" s="226"/>
      <c r="AQ4864" s="226"/>
    </row>
    <row r="4865" spans="26:43" ht="15">
      <c r="Z4865" s="230"/>
      <c r="AB4865" s="226"/>
      <c r="AG4865" s="226"/>
      <c r="AQ4865" s="226"/>
    </row>
    <row r="4866" spans="26:43" ht="15">
      <c r="Z4866" s="230"/>
      <c r="AB4866" s="226"/>
      <c r="AG4866" s="226"/>
      <c r="AQ4866" s="226"/>
    </row>
    <row r="4867" spans="26:43" ht="15">
      <c r="Z4867" s="230"/>
      <c r="AB4867" s="226"/>
      <c r="AG4867" s="226"/>
      <c r="AQ4867" s="226"/>
    </row>
    <row r="4868" spans="26:43" ht="15">
      <c r="Z4868" s="230"/>
      <c r="AB4868" s="226"/>
      <c r="AG4868" s="226"/>
      <c r="AQ4868" s="226"/>
    </row>
    <row r="4869" spans="26:43" ht="15">
      <c r="Z4869" s="230"/>
      <c r="AB4869" s="226"/>
      <c r="AG4869" s="226"/>
      <c r="AQ4869" s="226"/>
    </row>
    <row r="4870" spans="26:43" ht="15">
      <c r="Z4870" s="230"/>
      <c r="AB4870" s="226"/>
      <c r="AG4870" s="226"/>
      <c r="AQ4870" s="226"/>
    </row>
    <row r="4871" spans="26:43" ht="15">
      <c r="Z4871" s="230"/>
      <c r="AB4871" s="226"/>
      <c r="AG4871" s="226"/>
      <c r="AQ4871" s="226"/>
    </row>
    <row r="4872" spans="26:43" ht="15">
      <c r="Z4872" s="230"/>
      <c r="AB4872" s="226"/>
      <c r="AG4872" s="226"/>
      <c r="AQ4872" s="226"/>
    </row>
    <row r="4873" spans="26:43" ht="15">
      <c r="Z4873" s="230"/>
      <c r="AB4873" s="226"/>
      <c r="AG4873" s="226"/>
      <c r="AQ4873" s="226"/>
    </row>
    <row r="4874" spans="26:43" ht="15">
      <c r="Z4874" s="230"/>
      <c r="AB4874" s="226"/>
      <c r="AG4874" s="226"/>
      <c r="AQ4874" s="226"/>
    </row>
    <row r="4875" spans="26:43" ht="15">
      <c r="Z4875" s="230"/>
      <c r="AB4875" s="226"/>
      <c r="AG4875" s="226"/>
      <c r="AQ4875" s="226"/>
    </row>
    <row r="4876" spans="26:43" ht="15">
      <c r="Z4876" s="230"/>
      <c r="AB4876" s="226"/>
      <c r="AG4876" s="226"/>
      <c r="AQ4876" s="226"/>
    </row>
    <row r="4877" spans="26:43" ht="15">
      <c r="Z4877" s="230"/>
      <c r="AB4877" s="226"/>
      <c r="AG4877" s="226"/>
      <c r="AQ4877" s="226"/>
    </row>
    <row r="4878" spans="26:43" ht="15">
      <c r="Z4878" s="230"/>
      <c r="AB4878" s="226"/>
      <c r="AG4878" s="226"/>
      <c r="AQ4878" s="226"/>
    </row>
    <row r="4879" spans="26:43" ht="15">
      <c r="Z4879" s="230"/>
      <c r="AB4879" s="226"/>
      <c r="AG4879" s="226"/>
      <c r="AQ4879" s="226"/>
    </row>
    <row r="4880" spans="26:43" ht="15">
      <c r="Z4880" s="230"/>
      <c r="AB4880" s="226"/>
      <c r="AG4880" s="226"/>
      <c r="AQ4880" s="226"/>
    </row>
    <row r="4881" spans="26:43" ht="15">
      <c r="Z4881" s="230"/>
      <c r="AB4881" s="226"/>
      <c r="AG4881" s="226"/>
      <c r="AQ4881" s="226"/>
    </row>
    <row r="4882" spans="26:43" ht="15">
      <c r="Z4882" s="230"/>
      <c r="AB4882" s="226"/>
      <c r="AG4882" s="226"/>
      <c r="AQ4882" s="226"/>
    </row>
    <row r="4883" spans="26:43" ht="15">
      <c r="Z4883" s="230"/>
      <c r="AB4883" s="226"/>
      <c r="AG4883" s="226"/>
      <c r="AQ4883" s="226"/>
    </row>
    <row r="4884" spans="26:43" ht="15">
      <c r="Z4884" s="230"/>
      <c r="AB4884" s="226"/>
      <c r="AG4884" s="226"/>
      <c r="AQ4884" s="226"/>
    </row>
    <row r="4885" spans="26:43" ht="15">
      <c r="Z4885" s="230"/>
      <c r="AB4885" s="226"/>
      <c r="AG4885" s="226"/>
      <c r="AQ4885" s="226"/>
    </row>
    <row r="4886" spans="26:43" ht="15">
      <c r="Z4886" s="230"/>
      <c r="AB4886" s="226"/>
      <c r="AG4886" s="226"/>
      <c r="AQ4886" s="226"/>
    </row>
    <row r="4887" spans="26:43" ht="15">
      <c r="Z4887" s="230"/>
      <c r="AB4887" s="226"/>
      <c r="AG4887" s="226"/>
      <c r="AQ4887" s="226"/>
    </row>
    <row r="4888" spans="26:43" ht="15">
      <c r="Z4888" s="230"/>
      <c r="AB4888" s="226"/>
      <c r="AG4888" s="226"/>
      <c r="AQ4888" s="226"/>
    </row>
    <row r="4889" spans="26:43" ht="15">
      <c r="Z4889" s="230"/>
      <c r="AB4889" s="226"/>
      <c r="AG4889" s="226"/>
      <c r="AQ4889" s="226"/>
    </row>
    <row r="4890" spans="26:43" ht="15">
      <c r="Z4890" s="230"/>
      <c r="AB4890" s="226"/>
      <c r="AG4890" s="226"/>
      <c r="AQ4890" s="226"/>
    </row>
    <row r="4891" spans="26:43" ht="15">
      <c r="Z4891" s="230"/>
      <c r="AB4891" s="226"/>
      <c r="AG4891" s="226"/>
      <c r="AQ4891" s="226"/>
    </row>
    <row r="4892" spans="26:43" ht="15">
      <c r="Z4892" s="230"/>
      <c r="AB4892" s="226"/>
      <c r="AG4892" s="226"/>
      <c r="AQ4892" s="226"/>
    </row>
    <row r="4893" spans="26:43" ht="15">
      <c r="Z4893" s="230"/>
      <c r="AB4893" s="226"/>
      <c r="AG4893" s="226"/>
      <c r="AQ4893" s="226"/>
    </row>
    <row r="4894" spans="26:43" ht="15">
      <c r="Z4894" s="230"/>
      <c r="AB4894" s="226"/>
      <c r="AG4894" s="226"/>
      <c r="AQ4894" s="226"/>
    </row>
    <row r="4895" spans="26:43" ht="15">
      <c r="Z4895" s="230"/>
      <c r="AB4895" s="226"/>
      <c r="AG4895" s="226"/>
      <c r="AQ4895" s="226"/>
    </row>
    <row r="4896" spans="26:43" ht="15">
      <c r="Z4896" s="230"/>
      <c r="AB4896" s="226"/>
      <c r="AG4896" s="226"/>
      <c r="AQ4896" s="226"/>
    </row>
    <row r="4897" spans="26:43" ht="15">
      <c r="Z4897" s="230"/>
      <c r="AB4897" s="226"/>
      <c r="AG4897" s="226"/>
      <c r="AQ4897" s="226"/>
    </row>
    <row r="4898" spans="26:43" ht="15">
      <c r="Z4898" s="230"/>
      <c r="AB4898" s="226"/>
      <c r="AG4898" s="226"/>
      <c r="AQ4898" s="226"/>
    </row>
    <row r="4899" spans="26:43" ht="15">
      <c r="Z4899" s="230"/>
      <c r="AB4899" s="226"/>
      <c r="AG4899" s="226"/>
      <c r="AQ4899" s="226"/>
    </row>
    <row r="4900" spans="26:43" ht="15">
      <c r="Z4900" s="230"/>
      <c r="AB4900" s="226"/>
      <c r="AG4900" s="226"/>
      <c r="AQ4900" s="226"/>
    </row>
    <row r="4901" spans="26:43" ht="15">
      <c r="Z4901" s="230"/>
      <c r="AB4901" s="226"/>
      <c r="AG4901" s="226"/>
      <c r="AQ4901" s="226"/>
    </row>
    <row r="4902" spans="26:43" ht="15">
      <c r="Z4902" s="230"/>
      <c r="AB4902" s="226"/>
      <c r="AG4902" s="226"/>
      <c r="AQ4902" s="226"/>
    </row>
    <row r="4903" spans="26:43" ht="15">
      <c r="Z4903" s="230"/>
      <c r="AB4903" s="226"/>
      <c r="AG4903" s="226"/>
      <c r="AQ4903" s="226"/>
    </row>
    <row r="4904" spans="26:43" ht="15">
      <c r="Z4904" s="230"/>
      <c r="AB4904" s="226"/>
      <c r="AG4904" s="226"/>
      <c r="AQ4904" s="226"/>
    </row>
    <row r="4905" spans="26:43" ht="15">
      <c r="Z4905" s="230"/>
      <c r="AB4905" s="226"/>
      <c r="AG4905" s="226"/>
      <c r="AQ4905" s="226"/>
    </row>
    <row r="4906" spans="26:43" ht="15">
      <c r="Z4906" s="230"/>
      <c r="AB4906" s="226"/>
      <c r="AG4906" s="226"/>
      <c r="AQ4906" s="226"/>
    </row>
    <row r="4907" spans="26:43" ht="15">
      <c r="Z4907" s="230"/>
      <c r="AB4907" s="226"/>
      <c r="AG4907" s="226"/>
      <c r="AQ4907" s="226"/>
    </row>
    <row r="4908" spans="26:43" ht="15">
      <c r="Z4908" s="230"/>
      <c r="AB4908" s="226"/>
      <c r="AG4908" s="226"/>
      <c r="AQ4908" s="226"/>
    </row>
    <row r="4909" spans="26:43" ht="15">
      <c r="Z4909" s="230"/>
      <c r="AB4909" s="226"/>
      <c r="AG4909" s="226"/>
      <c r="AQ4909" s="226"/>
    </row>
    <row r="4910" spans="26:43" ht="15">
      <c r="Z4910" s="230"/>
      <c r="AB4910" s="226"/>
      <c r="AG4910" s="226"/>
      <c r="AQ4910" s="226"/>
    </row>
    <row r="4911" spans="26:43" ht="15">
      <c r="Z4911" s="230"/>
      <c r="AB4911" s="226"/>
      <c r="AG4911" s="226"/>
      <c r="AQ4911" s="226"/>
    </row>
    <row r="4912" spans="26:43" ht="15">
      <c r="Z4912" s="230"/>
      <c r="AB4912" s="226"/>
      <c r="AG4912" s="226"/>
      <c r="AQ4912" s="226"/>
    </row>
    <row r="4913" spans="26:43" ht="15">
      <c r="Z4913" s="230"/>
      <c r="AB4913" s="226"/>
      <c r="AG4913" s="226"/>
      <c r="AQ4913" s="226"/>
    </row>
    <row r="4914" spans="26:43" ht="15">
      <c r="Z4914" s="230"/>
      <c r="AB4914" s="226"/>
      <c r="AG4914" s="226"/>
      <c r="AQ4914" s="226"/>
    </row>
    <row r="4915" spans="26:43" ht="15">
      <c r="Z4915" s="230"/>
      <c r="AB4915" s="226"/>
      <c r="AG4915" s="226"/>
      <c r="AQ4915" s="226"/>
    </row>
    <row r="4916" spans="26:43" ht="15">
      <c r="Z4916" s="230"/>
      <c r="AB4916" s="226"/>
      <c r="AG4916" s="226"/>
      <c r="AQ4916" s="226"/>
    </row>
    <row r="4917" spans="26:43" ht="15">
      <c r="Z4917" s="230"/>
      <c r="AB4917" s="226"/>
      <c r="AG4917" s="226"/>
      <c r="AQ4917" s="226"/>
    </row>
    <row r="4918" spans="26:43" ht="15">
      <c r="Z4918" s="230"/>
      <c r="AB4918" s="226"/>
      <c r="AG4918" s="226"/>
      <c r="AQ4918" s="226"/>
    </row>
    <row r="4919" spans="26:43" ht="15">
      <c r="Z4919" s="230"/>
      <c r="AB4919" s="226"/>
      <c r="AG4919" s="226"/>
      <c r="AQ4919" s="226"/>
    </row>
    <row r="4920" spans="26:43" ht="15">
      <c r="Z4920" s="230"/>
      <c r="AB4920" s="226"/>
      <c r="AG4920" s="226"/>
      <c r="AQ4920" s="226"/>
    </row>
    <row r="4921" spans="26:43" ht="15">
      <c r="Z4921" s="230"/>
      <c r="AB4921" s="226"/>
      <c r="AG4921" s="226"/>
      <c r="AQ4921" s="226"/>
    </row>
    <row r="4922" spans="26:43" ht="15">
      <c r="Z4922" s="230"/>
      <c r="AB4922" s="226"/>
      <c r="AG4922" s="226"/>
      <c r="AQ4922" s="226"/>
    </row>
    <row r="4923" spans="26:43" ht="15">
      <c r="Z4923" s="230"/>
      <c r="AB4923" s="226"/>
      <c r="AG4923" s="226"/>
      <c r="AQ4923" s="226"/>
    </row>
    <row r="4924" spans="26:43" ht="15">
      <c r="Z4924" s="230"/>
      <c r="AB4924" s="226"/>
      <c r="AG4924" s="226"/>
      <c r="AQ4924" s="226"/>
    </row>
    <row r="4925" spans="26:43" ht="15">
      <c r="Z4925" s="230"/>
      <c r="AB4925" s="226"/>
      <c r="AG4925" s="226"/>
      <c r="AQ4925" s="226"/>
    </row>
    <row r="4926" spans="26:43" ht="15">
      <c r="Z4926" s="230"/>
      <c r="AB4926" s="226"/>
      <c r="AG4926" s="226"/>
      <c r="AQ4926" s="226"/>
    </row>
    <row r="4927" spans="26:43" ht="15">
      <c r="Z4927" s="230"/>
      <c r="AB4927" s="226"/>
      <c r="AG4927" s="226"/>
      <c r="AQ4927" s="226"/>
    </row>
    <row r="4928" spans="26:43" ht="15">
      <c r="Z4928" s="230"/>
      <c r="AB4928" s="226"/>
      <c r="AG4928" s="226"/>
      <c r="AQ4928" s="226"/>
    </row>
    <row r="4929" spans="26:43" ht="15">
      <c r="Z4929" s="230"/>
      <c r="AB4929" s="226"/>
      <c r="AG4929" s="226"/>
      <c r="AQ4929" s="226"/>
    </row>
    <row r="4930" spans="26:43" ht="15">
      <c r="Z4930" s="230"/>
      <c r="AB4930" s="226"/>
      <c r="AG4930" s="226"/>
      <c r="AQ4930" s="226"/>
    </row>
    <row r="4931" spans="26:43" ht="15">
      <c r="Z4931" s="230"/>
      <c r="AB4931" s="226"/>
      <c r="AG4931" s="226"/>
      <c r="AQ4931" s="226"/>
    </row>
    <row r="4932" spans="26:43" ht="15">
      <c r="Z4932" s="230"/>
      <c r="AB4932" s="226"/>
      <c r="AG4932" s="226"/>
      <c r="AQ4932" s="226"/>
    </row>
    <row r="4933" spans="26:43" ht="15">
      <c r="Z4933" s="230"/>
      <c r="AB4933" s="226"/>
      <c r="AG4933" s="226"/>
      <c r="AQ4933" s="226"/>
    </row>
    <row r="4934" spans="26:43" ht="15">
      <c r="Z4934" s="230"/>
      <c r="AB4934" s="226"/>
      <c r="AG4934" s="226"/>
      <c r="AQ4934" s="226"/>
    </row>
    <row r="4935" spans="26:43" ht="15">
      <c r="Z4935" s="230"/>
      <c r="AB4935" s="226"/>
      <c r="AG4935" s="226"/>
      <c r="AQ4935" s="226"/>
    </row>
    <row r="4936" spans="26:43" ht="15">
      <c r="Z4936" s="230"/>
      <c r="AB4936" s="226"/>
      <c r="AG4936" s="226"/>
      <c r="AQ4936" s="226"/>
    </row>
    <row r="4937" spans="26:43" ht="15">
      <c r="Z4937" s="230"/>
      <c r="AB4937" s="226"/>
      <c r="AG4937" s="226"/>
      <c r="AQ4937" s="226"/>
    </row>
    <row r="4938" spans="26:43" ht="15">
      <c r="Z4938" s="230"/>
      <c r="AB4938" s="226"/>
      <c r="AG4938" s="226"/>
      <c r="AQ4938" s="226"/>
    </row>
    <row r="4939" spans="26:43" ht="15">
      <c r="Z4939" s="230"/>
      <c r="AB4939" s="226"/>
      <c r="AG4939" s="226"/>
      <c r="AQ4939" s="226"/>
    </row>
    <row r="4940" spans="26:43" ht="15">
      <c r="Z4940" s="230"/>
      <c r="AB4940" s="226"/>
      <c r="AG4940" s="226"/>
      <c r="AQ4940" s="226"/>
    </row>
    <row r="4941" spans="26:43" ht="15">
      <c r="Z4941" s="230"/>
      <c r="AB4941" s="226"/>
      <c r="AG4941" s="226"/>
      <c r="AQ4941" s="226"/>
    </row>
    <row r="4942" spans="26:43" ht="15">
      <c r="Z4942" s="230"/>
      <c r="AB4942" s="226"/>
      <c r="AG4942" s="226"/>
      <c r="AQ4942" s="226"/>
    </row>
    <row r="4943" spans="26:43" ht="15">
      <c r="Z4943" s="230"/>
      <c r="AB4943" s="226"/>
      <c r="AG4943" s="226"/>
      <c r="AQ4943" s="226"/>
    </row>
    <row r="4944" spans="26:43" ht="15">
      <c r="Z4944" s="230"/>
      <c r="AB4944" s="226"/>
      <c r="AG4944" s="226"/>
      <c r="AQ4944" s="226"/>
    </row>
    <row r="4945" spans="26:43" ht="15">
      <c r="Z4945" s="230"/>
      <c r="AB4945" s="226"/>
      <c r="AG4945" s="226"/>
      <c r="AQ4945" s="226"/>
    </row>
    <row r="4946" spans="26:43" ht="15">
      <c r="Z4946" s="230"/>
      <c r="AB4946" s="226"/>
      <c r="AG4946" s="226"/>
      <c r="AQ4946" s="226"/>
    </row>
    <row r="4947" spans="26:43" ht="15">
      <c r="Z4947" s="230"/>
      <c r="AB4947" s="226"/>
      <c r="AG4947" s="226"/>
      <c r="AQ4947" s="226"/>
    </row>
    <row r="4948" spans="26:43" ht="15">
      <c r="Z4948" s="230"/>
      <c r="AB4948" s="226"/>
      <c r="AG4948" s="226"/>
      <c r="AQ4948" s="226"/>
    </row>
    <row r="4949" spans="26:43" ht="15">
      <c r="Z4949" s="230"/>
      <c r="AB4949" s="226"/>
      <c r="AG4949" s="226"/>
      <c r="AQ4949" s="226"/>
    </row>
    <row r="4950" spans="26:43" ht="15">
      <c r="Z4950" s="230"/>
      <c r="AB4950" s="226"/>
      <c r="AG4950" s="226"/>
      <c r="AQ4950" s="226"/>
    </row>
    <row r="4951" spans="26:43" ht="15">
      <c r="Z4951" s="230"/>
      <c r="AB4951" s="226"/>
      <c r="AG4951" s="226"/>
      <c r="AQ4951" s="226"/>
    </row>
    <row r="4952" spans="26:43" ht="15">
      <c r="Z4952" s="230"/>
      <c r="AB4952" s="226"/>
      <c r="AG4952" s="226"/>
      <c r="AQ4952" s="226"/>
    </row>
    <row r="4953" spans="26:43" ht="15">
      <c r="Z4953" s="230"/>
      <c r="AB4953" s="226"/>
      <c r="AG4953" s="226"/>
      <c r="AQ4953" s="226"/>
    </row>
    <row r="4954" spans="26:43" ht="15">
      <c r="Z4954" s="230"/>
      <c r="AB4954" s="226"/>
      <c r="AG4954" s="226"/>
      <c r="AQ4954" s="226"/>
    </row>
    <row r="4955" spans="26:43" ht="15">
      <c r="Z4955" s="230"/>
      <c r="AB4955" s="226"/>
      <c r="AG4955" s="226"/>
      <c r="AQ4955" s="226"/>
    </row>
    <row r="4956" spans="26:43" ht="15">
      <c r="Z4956" s="230"/>
      <c r="AB4956" s="226"/>
      <c r="AG4956" s="226"/>
      <c r="AQ4956" s="226"/>
    </row>
    <row r="4957" spans="26:43" ht="15">
      <c r="Z4957" s="230"/>
      <c r="AB4957" s="226"/>
      <c r="AG4957" s="226"/>
      <c r="AQ4957" s="226"/>
    </row>
    <row r="4958" spans="26:43" ht="15">
      <c r="Z4958" s="230"/>
      <c r="AB4958" s="226"/>
      <c r="AG4958" s="226"/>
      <c r="AQ4958" s="226"/>
    </row>
    <row r="4959" spans="26:43" ht="15">
      <c r="Z4959" s="230"/>
      <c r="AB4959" s="226"/>
      <c r="AG4959" s="226"/>
      <c r="AQ4959" s="226"/>
    </row>
    <row r="4960" spans="26:43" ht="15">
      <c r="Z4960" s="230"/>
      <c r="AB4960" s="226"/>
      <c r="AG4960" s="226"/>
      <c r="AQ4960" s="226"/>
    </row>
    <row r="4961" spans="26:43" ht="15">
      <c r="Z4961" s="230"/>
      <c r="AB4961" s="226"/>
      <c r="AG4961" s="226"/>
      <c r="AQ4961" s="226"/>
    </row>
    <row r="4962" spans="26:43" ht="15">
      <c r="Z4962" s="230"/>
      <c r="AB4962" s="226"/>
      <c r="AG4962" s="226"/>
      <c r="AQ4962" s="226"/>
    </row>
    <row r="4963" spans="26:43" ht="15">
      <c r="Z4963" s="230"/>
      <c r="AB4963" s="226"/>
      <c r="AG4963" s="226"/>
      <c r="AQ4963" s="226"/>
    </row>
    <row r="4964" spans="26:43" ht="15">
      <c r="Z4964" s="230"/>
      <c r="AB4964" s="226"/>
      <c r="AG4964" s="226"/>
      <c r="AQ4964" s="226"/>
    </row>
    <row r="4965" spans="26:43" ht="15">
      <c r="Z4965" s="230"/>
      <c r="AB4965" s="226"/>
      <c r="AG4965" s="226"/>
      <c r="AQ4965" s="226"/>
    </row>
    <row r="4966" spans="26:43" ht="15">
      <c r="Z4966" s="230"/>
      <c r="AB4966" s="226"/>
      <c r="AG4966" s="226"/>
      <c r="AQ4966" s="226"/>
    </row>
    <row r="4967" spans="26:43" ht="15">
      <c r="Z4967" s="230"/>
      <c r="AB4967" s="226"/>
      <c r="AG4967" s="226"/>
      <c r="AQ4967" s="226"/>
    </row>
    <row r="4968" spans="26:43" ht="15">
      <c r="Z4968" s="230"/>
      <c r="AB4968" s="226"/>
      <c r="AG4968" s="226"/>
      <c r="AQ4968" s="226"/>
    </row>
    <row r="4969" spans="26:43" ht="15">
      <c r="Z4969" s="230"/>
      <c r="AB4969" s="226"/>
      <c r="AG4969" s="226"/>
      <c r="AQ4969" s="226"/>
    </row>
    <row r="4970" spans="26:43" ht="15">
      <c r="Z4970" s="230"/>
      <c r="AB4970" s="226"/>
      <c r="AG4970" s="226"/>
      <c r="AQ4970" s="226"/>
    </row>
    <row r="4971" spans="26:43" ht="15">
      <c r="Z4971" s="230"/>
      <c r="AB4971" s="226"/>
      <c r="AG4971" s="226"/>
      <c r="AQ4971" s="226"/>
    </row>
    <row r="4972" spans="26:43" ht="15">
      <c r="Z4972" s="230"/>
      <c r="AB4972" s="226"/>
      <c r="AG4972" s="226"/>
      <c r="AQ4972" s="226"/>
    </row>
    <row r="4973" spans="26:43" ht="15">
      <c r="Z4973" s="230"/>
      <c r="AB4973" s="226"/>
      <c r="AG4973" s="226"/>
      <c r="AQ4973" s="226"/>
    </row>
    <row r="4974" spans="26:43" ht="15">
      <c r="Z4974" s="230"/>
      <c r="AB4974" s="226"/>
      <c r="AG4974" s="226"/>
      <c r="AQ4974" s="226"/>
    </row>
    <row r="4975" spans="26:43" ht="15">
      <c r="Z4975" s="230"/>
      <c r="AB4975" s="226"/>
      <c r="AG4975" s="226"/>
      <c r="AQ4975" s="226"/>
    </row>
    <row r="4976" spans="26:43" ht="15">
      <c r="Z4976" s="230"/>
      <c r="AB4976" s="226"/>
      <c r="AG4976" s="226"/>
      <c r="AQ4976" s="226"/>
    </row>
    <row r="4977" spans="26:43" ht="15">
      <c r="Z4977" s="230"/>
      <c r="AB4977" s="226"/>
      <c r="AG4977" s="226"/>
      <c r="AQ4977" s="226"/>
    </row>
    <row r="4978" spans="26:43" ht="15">
      <c r="Z4978" s="230"/>
      <c r="AB4978" s="226"/>
      <c r="AG4978" s="226"/>
      <c r="AQ4978" s="226"/>
    </row>
    <row r="4979" spans="26:43" ht="15">
      <c r="Z4979" s="230"/>
      <c r="AB4979" s="226"/>
      <c r="AG4979" s="226"/>
      <c r="AQ4979" s="226"/>
    </row>
    <row r="4980" spans="26:43" ht="15">
      <c r="Z4980" s="230"/>
      <c r="AB4980" s="226"/>
      <c r="AG4980" s="226"/>
      <c r="AQ4980" s="226"/>
    </row>
    <row r="4981" spans="26:43" ht="15">
      <c r="Z4981" s="230"/>
      <c r="AB4981" s="226"/>
      <c r="AG4981" s="226"/>
      <c r="AQ4981" s="226"/>
    </row>
    <row r="4982" spans="26:43" ht="15">
      <c r="Z4982" s="230"/>
      <c r="AB4982" s="226"/>
      <c r="AG4982" s="226"/>
      <c r="AQ4982" s="226"/>
    </row>
    <row r="4983" spans="26:43" ht="15">
      <c r="Z4983" s="230"/>
      <c r="AB4983" s="226"/>
      <c r="AG4983" s="226"/>
      <c r="AQ4983" s="226"/>
    </row>
    <row r="4984" spans="26:43" ht="15">
      <c r="Z4984" s="230"/>
      <c r="AB4984" s="226"/>
      <c r="AG4984" s="226"/>
      <c r="AQ4984" s="226"/>
    </row>
    <row r="4985" spans="26:43" ht="15">
      <c r="Z4985" s="230"/>
      <c r="AB4985" s="226"/>
      <c r="AG4985" s="226"/>
      <c r="AQ4985" s="226"/>
    </row>
    <row r="4986" spans="26:43" ht="15">
      <c r="Z4986" s="230"/>
      <c r="AB4986" s="226"/>
      <c r="AG4986" s="226"/>
      <c r="AQ4986" s="226"/>
    </row>
    <row r="4987" spans="26:43" ht="15">
      <c r="Z4987" s="230"/>
      <c r="AB4987" s="226"/>
      <c r="AG4987" s="226"/>
      <c r="AQ4987" s="226"/>
    </row>
    <row r="4988" spans="26:43" ht="15">
      <c r="Z4988" s="230"/>
      <c r="AB4988" s="226"/>
      <c r="AG4988" s="226"/>
      <c r="AQ4988" s="226"/>
    </row>
    <row r="4989" spans="26:43" ht="15">
      <c r="Z4989" s="230"/>
      <c r="AB4989" s="226"/>
      <c r="AG4989" s="226"/>
      <c r="AQ4989" s="226"/>
    </row>
    <row r="4990" spans="26:43" ht="15">
      <c r="Z4990" s="230"/>
      <c r="AB4990" s="226"/>
      <c r="AG4990" s="226"/>
      <c r="AQ4990" s="226"/>
    </row>
    <row r="4991" spans="26:43" ht="15">
      <c r="Z4991" s="230"/>
      <c r="AB4991" s="226"/>
      <c r="AG4991" s="226"/>
      <c r="AQ4991" s="226"/>
    </row>
    <row r="4992" spans="26:43" ht="15">
      <c r="Z4992" s="230"/>
      <c r="AB4992" s="226"/>
      <c r="AG4992" s="226"/>
      <c r="AQ4992" s="226"/>
    </row>
    <row r="4993" spans="26:43" ht="15">
      <c r="Z4993" s="230"/>
      <c r="AB4993" s="226"/>
      <c r="AG4993" s="226"/>
      <c r="AQ4993" s="226"/>
    </row>
    <row r="4994" spans="26:43" ht="15">
      <c r="Z4994" s="230"/>
      <c r="AB4994" s="226"/>
      <c r="AG4994" s="226"/>
      <c r="AQ4994" s="226"/>
    </row>
    <row r="4995" spans="26:43" ht="15">
      <c r="Z4995" s="230"/>
      <c r="AB4995" s="226"/>
      <c r="AG4995" s="226"/>
      <c r="AQ4995" s="226"/>
    </row>
    <row r="4996" spans="26:43" ht="15">
      <c r="Z4996" s="230"/>
      <c r="AB4996" s="226"/>
      <c r="AG4996" s="226"/>
      <c r="AQ4996" s="226"/>
    </row>
    <row r="4997" spans="26:43" ht="15">
      <c r="Z4997" s="230"/>
      <c r="AB4997" s="226"/>
      <c r="AG4997" s="226"/>
      <c r="AQ4997" s="226"/>
    </row>
    <row r="4998" spans="26:43" ht="15">
      <c r="Z4998" s="230"/>
      <c r="AB4998" s="226"/>
      <c r="AG4998" s="226"/>
      <c r="AQ4998" s="226"/>
    </row>
    <row r="4999" spans="26:43" ht="15">
      <c r="Z4999" s="230"/>
      <c r="AB4999" s="226"/>
      <c r="AG4999" s="226"/>
      <c r="AQ4999" s="226"/>
    </row>
    <row r="5000" spans="26:43" ht="15">
      <c r="Z5000" s="230"/>
      <c r="AB5000" s="226"/>
      <c r="AG5000" s="226"/>
      <c r="AQ5000" s="226"/>
    </row>
    <row r="5001" spans="26:43" ht="15">
      <c r="Z5001" s="230"/>
      <c r="AB5001" s="226"/>
      <c r="AG5001" s="226"/>
      <c r="AQ5001" s="226"/>
    </row>
    <row r="5002" spans="26:43" ht="15">
      <c r="Z5002" s="230"/>
      <c r="AB5002" s="226"/>
      <c r="AG5002" s="226"/>
      <c r="AQ5002" s="226"/>
    </row>
    <row r="5003" spans="26:43" ht="15">
      <c r="Z5003" s="230"/>
      <c r="AB5003" s="226"/>
      <c r="AG5003" s="226"/>
      <c r="AQ5003" s="226"/>
    </row>
    <row r="5004" spans="26:43" ht="15">
      <c r="Z5004" s="230"/>
      <c r="AB5004" s="226"/>
      <c r="AG5004" s="226"/>
      <c r="AQ5004" s="226"/>
    </row>
    <row r="5005" spans="26:43" ht="15">
      <c r="Z5005" s="230"/>
      <c r="AB5005" s="226"/>
      <c r="AG5005" s="226"/>
      <c r="AQ5005" s="226"/>
    </row>
    <row r="5006" spans="26:43" ht="15">
      <c r="Z5006" s="230"/>
      <c r="AB5006" s="226"/>
      <c r="AG5006" s="226"/>
      <c r="AQ5006" s="226"/>
    </row>
    <row r="5007" spans="26:43" ht="15">
      <c r="Z5007" s="230"/>
      <c r="AB5007" s="226"/>
      <c r="AG5007" s="226"/>
      <c r="AQ5007" s="226"/>
    </row>
    <row r="5008" spans="26:43" ht="15">
      <c r="Z5008" s="230"/>
      <c r="AB5008" s="226"/>
      <c r="AG5008" s="226"/>
      <c r="AQ5008" s="226"/>
    </row>
    <row r="5009" spans="26:43" ht="15">
      <c r="Z5009" s="230"/>
      <c r="AB5009" s="226"/>
      <c r="AG5009" s="226"/>
      <c r="AQ5009" s="226"/>
    </row>
    <row r="5010" spans="26:43" ht="15">
      <c r="Z5010" s="230"/>
      <c r="AB5010" s="226"/>
      <c r="AG5010" s="226"/>
      <c r="AQ5010" s="226"/>
    </row>
    <row r="5011" spans="26:43" ht="15">
      <c r="Z5011" s="230"/>
      <c r="AB5011" s="226"/>
      <c r="AG5011" s="226"/>
      <c r="AQ5011" s="226"/>
    </row>
    <row r="5012" spans="26:43" ht="15">
      <c r="Z5012" s="230"/>
      <c r="AB5012" s="226"/>
      <c r="AG5012" s="226"/>
      <c r="AQ5012" s="226"/>
    </row>
    <row r="5013" spans="26:43" ht="15">
      <c r="Z5013" s="230"/>
      <c r="AB5013" s="226"/>
      <c r="AG5013" s="226"/>
      <c r="AQ5013" s="226"/>
    </row>
    <row r="5014" spans="26:43" ht="15">
      <c r="Z5014" s="230"/>
      <c r="AB5014" s="226"/>
      <c r="AG5014" s="226"/>
      <c r="AQ5014" s="226"/>
    </row>
    <row r="5015" spans="26:43" ht="15">
      <c r="Z5015" s="230"/>
      <c r="AB5015" s="226"/>
      <c r="AG5015" s="226"/>
      <c r="AQ5015" s="226"/>
    </row>
    <row r="5016" spans="26:43" ht="15">
      <c r="Z5016" s="230"/>
      <c r="AB5016" s="226"/>
      <c r="AG5016" s="226"/>
      <c r="AQ5016" s="226"/>
    </row>
    <row r="5017" spans="26:43" ht="15">
      <c r="Z5017" s="230"/>
      <c r="AB5017" s="226"/>
      <c r="AG5017" s="226"/>
      <c r="AQ5017" s="226"/>
    </row>
    <row r="5018" spans="26:43" ht="15">
      <c r="Z5018" s="230"/>
      <c r="AB5018" s="226"/>
      <c r="AG5018" s="226"/>
      <c r="AQ5018" s="226"/>
    </row>
    <row r="5019" spans="26:43" ht="15">
      <c r="Z5019" s="230"/>
      <c r="AB5019" s="226"/>
      <c r="AG5019" s="226"/>
      <c r="AQ5019" s="226"/>
    </row>
    <row r="5020" spans="26:43" ht="15">
      <c r="Z5020" s="230"/>
      <c r="AB5020" s="226"/>
      <c r="AG5020" s="226"/>
      <c r="AQ5020" s="226"/>
    </row>
    <row r="5021" spans="26:43" ht="15">
      <c r="Z5021" s="230"/>
      <c r="AB5021" s="226"/>
      <c r="AG5021" s="226"/>
      <c r="AQ5021" s="226"/>
    </row>
    <row r="5022" spans="26:43" ht="15">
      <c r="Z5022" s="230"/>
      <c r="AB5022" s="226"/>
      <c r="AG5022" s="226"/>
      <c r="AQ5022" s="226"/>
    </row>
    <row r="5023" spans="26:43" ht="15">
      <c r="Z5023" s="230"/>
      <c r="AB5023" s="226"/>
      <c r="AG5023" s="226"/>
      <c r="AQ5023" s="226"/>
    </row>
    <row r="5024" spans="26:43" ht="15">
      <c r="Z5024" s="230"/>
      <c r="AB5024" s="226"/>
      <c r="AG5024" s="226"/>
      <c r="AQ5024" s="226"/>
    </row>
    <row r="5025" spans="26:43" ht="15">
      <c r="Z5025" s="230"/>
      <c r="AB5025" s="226"/>
      <c r="AG5025" s="226"/>
      <c r="AQ5025" s="226"/>
    </row>
    <row r="5026" spans="26:43" ht="15">
      <c r="Z5026" s="230"/>
      <c r="AB5026" s="226"/>
      <c r="AG5026" s="226"/>
      <c r="AQ5026" s="226"/>
    </row>
    <row r="5027" spans="26:43" ht="15">
      <c r="Z5027" s="230"/>
      <c r="AB5027" s="226"/>
      <c r="AG5027" s="226"/>
      <c r="AQ5027" s="226"/>
    </row>
    <row r="5028" spans="26:43" ht="15">
      <c r="Z5028" s="230"/>
      <c r="AB5028" s="226"/>
      <c r="AG5028" s="226"/>
      <c r="AQ5028" s="226"/>
    </row>
    <row r="5029" spans="26:43" ht="15">
      <c r="Z5029" s="230"/>
      <c r="AB5029" s="226"/>
      <c r="AG5029" s="226"/>
      <c r="AQ5029" s="226"/>
    </row>
    <row r="5030" spans="26:43" ht="15">
      <c r="Z5030" s="230"/>
      <c r="AB5030" s="226"/>
      <c r="AG5030" s="226"/>
      <c r="AQ5030" s="226"/>
    </row>
    <row r="5031" spans="26:43" ht="15">
      <c r="Z5031" s="230"/>
      <c r="AB5031" s="226"/>
      <c r="AG5031" s="226"/>
      <c r="AQ5031" s="226"/>
    </row>
    <row r="5032" spans="26:43" ht="15">
      <c r="Z5032" s="230"/>
      <c r="AB5032" s="226"/>
      <c r="AG5032" s="226"/>
      <c r="AQ5032" s="226"/>
    </row>
    <row r="5033" spans="26:43" ht="15">
      <c r="Z5033" s="230"/>
      <c r="AB5033" s="226"/>
      <c r="AG5033" s="226"/>
      <c r="AQ5033" s="226"/>
    </row>
    <row r="5034" spans="26:43" ht="15">
      <c r="Z5034" s="230"/>
      <c r="AB5034" s="226"/>
      <c r="AG5034" s="226"/>
      <c r="AQ5034" s="226"/>
    </row>
    <row r="5035" spans="26:43" ht="15">
      <c r="Z5035" s="230"/>
      <c r="AB5035" s="226"/>
      <c r="AG5035" s="226"/>
      <c r="AQ5035" s="226"/>
    </row>
    <row r="5036" spans="26:43" ht="15">
      <c r="Z5036" s="230"/>
      <c r="AB5036" s="226"/>
      <c r="AG5036" s="226"/>
      <c r="AQ5036" s="226"/>
    </row>
    <row r="5037" spans="26:43" ht="15">
      <c r="Z5037" s="230"/>
      <c r="AB5037" s="226"/>
      <c r="AG5037" s="226"/>
      <c r="AQ5037" s="226"/>
    </row>
    <row r="5038" spans="26:43" ht="15">
      <c r="Z5038" s="230"/>
      <c r="AB5038" s="226"/>
      <c r="AG5038" s="226"/>
      <c r="AQ5038" s="226"/>
    </row>
    <row r="5039" spans="26:43" ht="15">
      <c r="Z5039" s="230"/>
      <c r="AB5039" s="226"/>
      <c r="AG5039" s="226"/>
      <c r="AQ5039" s="226"/>
    </row>
    <row r="5040" spans="26:43" ht="15">
      <c r="Z5040" s="230"/>
      <c r="AB5040" s="226"/>
      <c r="AG5040" s="226"/>
      <c r="AQ5040" s="226"/>
    </row>
    <row r="5041" spans="26:43" ht="15">
      <c r="Z5041" s="230"/>
      <c r="AB5041" s="226"/>
      <c r="AG5041" s="226"/>
      <c r="AQ5041" s="226"/>
    </row>
    <row r="5042" spans="26:43" ht="15">
      <c r="Z5042" s="230"/>
      <c r="AB5042" s="226"/>
      <c r="AG5042" s="226"/>
      <c r="AQ5042" s="226"/>
    </row>
    <row r="5043" spans="26:43" ht="15">
      <c r="Z5043" s="230"/>
      <c r="AB5043" s="226"/>
      <c r="AG5043" s="226"/>
      <c r="AQ5043" s="226"/>
    </row>
    <row r="5044" spans="26:43" ht="15">
      <c r="Z5044" s="230"/>
      <c r="AB5044" s="226"/>
      <c r="AG5044" s="226"/>
      <c r="AQ5044" s="226"/>
    </row>
    <row r="5045" spans="26:43" ht="15">
      <c r="Z5045" s="230"/>
      <c r="AB5045" s="226"/>
      <c r="AG5045" s="226"/>
      <c r="AQ5045" s="226"/>
    </row>
    <row r="5046" spans="26:43" ht="15">
      <c r="Z5046" s="230"/>
      <c r="AB5046" s="226"/>
      <c r="AG5046" s="226"/>
      <c r="AQ5046" s="226"/>
    </row>
    <row r="5047" spans="26:43" ht="15">
      <c r="Z5047" s="230"/>
      <c r="AB5047" s="226"/>
      <c r="AG5047" s="226"/>
      <c r="AQ5047" s="226"/>
    </row>
    <row r="5048" spans="26:43" ht="15">
      <c r="Z5048" s="230"/>
      <c r="AB5048" s="226"/>
      <c r="AG5048" s="226"/>
      <c r="AQ5048" s="226"/>
    </row>
    <row r="5049" spans="26:43" ht="15">
      <c r="Z5049" s="230"/>
      <c r="AB5049" s="226"/>
      <c r="AG5049" s="226"/>
      <c r="AQ5049" s="226"/>
    </row>
    <row r="5050" spans="26:43" ht="15">
      <c r="Z5050" s="230"/>
      <c r="AB5050" s="226"/>
      <c r="AG5050" s="226"/>
      <c r="AQ5050" s="226"/>
    </row>
    <row r="5051" spans="26:43" ht="15">
      <c r="Z5051" s="230"/>
      <c r="AB5051" s="226"/>
      <c r="AG5051" s="226"/>
      <c r="AQ5051" s="226"/>
    </row>
    <row r="5052" spans="26:43" ht="15">
      <c r="Z5052" s="230"/>
      <c r="AB5052" s="226"/>
      <c r="AG5052" s="226"/>
      <c r="AQ5052" s="226"/>
    </row>
    <row r="5053" spans="26:43" ht="15">
      <c r="Z5053" s="230"/>
      <c r="AB5053" s="226"/>
      <c r="AG5053" s="226"/>
      <c r="AQ5053" s="226"/>
    </row>
    <row r="5054" spans="26:43" ht="15">
      <c r="Z5054" s="230"/>
      <c r="AB5054" s="226"/>
      <c r="AG5054" s="226"/>
      <c r="AQ5054" s="226"/>
    </row>
    <row r="5055" spans="26:43" ht="15">
      <c r="Z5055" s="230"/>
      <c r="AB5055" s="226"/>
      <c r="AG5055" s="226"/>
      <c r="AQ5055" s="226"/>
    </row>
    <row r="5056" spans="26:43" ht="15">
      <c r="Z5056" s="230"/>
      <c r="AB5056" s="226"/>
      <c r="AG5056" s="226"/>
      <c r="AQ5056" s="226"/>
    </row>
    <row r="5057" spans="26:43" ht="15">
      <c r="Z5057" s="230"/>
      <c r="AB5057" s="226"/>
      <c r="AG5057" s="226"/>
      <c r="AQ5057" s="226"/>
    </row>
    <row r="5058" spans="26:43" ht="15">
      <c r="Z5058" s="230"/>
      <c r="AB5058" s="226"/>
      <c r="AG5058" s="226"/>
      <c r="AQ5058" s="226"/>
    </row>
    <row r="5059" spans="26:43" ht="15">
      <c r="Z5059" s="230"/>
      <c r="AB5059" s="226"/>
      <c r="AG5059" s="226"/>
      <c r="AQ5059" s="226"/>
    </row>
    <row r="5060" spans="26:43" ht="15">
      <c r="Z5060" s="230"/>
      <c r="AB5060" s="226"/>
      <c r="AG5060" s="226"/>
      <c r="AQ5060" s="226"/>
    </row>
    <row r="5061" spans="26:43" ht="15">
      <c r="Z5061" s="230"/>
      <c r="AB5061" s="226"/>
      <c r="AG5061" s="226"/>
      <c r="AQ5061" s="226"/>
    </row>
    <row r="5062" spans="26:43" ht="15">
      <c r="Z5062" s="230"/>
      <c r="AB5062" s="226"/>
      <c r="AG5062" s="226"/>
      <c r="AQ5062" s="226"/>
    </row>
    <row r="5063" spans="26:43" ht="15">
      <c r="Z5063" s="230"/>
      <c r="AB5063" s="226"/>
      <c r="AG5063" s="226"/>
      <c r="AQ5063" s="226"/>
    </row>
    <row r="5064" spans="26:43" ht="15">
      <c r="Z5064" s="230"/>
      <c r="AB5064" s="226"/>
      <c r="AG5064" s="226"/>
      <c r="AQ5064" s="226"/>
    </row>
    <row r="5065" spans="26:43" ht="15">
      <c r="Z5065" s="230"/>
      <c r="AB5065" s="226"/>
      <c r="AG5065" s="226"/>
      <c r="AQ5065" s="226"/>
    </row>
    <row r="5066" spans="26:43" ht="15">
      <c r="Z5066" s="230"/>
      <c r="AB5066" s="226"/>
      <c r="AG5066" s="226"/>
      <c r="AQ5066" s="226"/>
    </row>
    <row r="5067" spans="26:43" ht="15">
      <c r="Z5067" s="230"/>
      <c r="AB5067" s="226"/>
      <c r="AG5067" s="226"/>
      <c r="AQ5067" s="226"/>
    </row>
    <row r="5068" spans="26:43" ht="15">
      <c r="Z5068" s="230"/>
      <c r="AB5068" s="226"/>
      <c r="AG5068" s="226"/>
      <c r="AQ5068" s="226"/>
    </row>
    <row r="5069" spans="26:43" ht="15">
      <c r="Z5069" s="230"/>
      <c r="AB5069" s="226"/>
      <c r="AG5069" s="226"/>
      <c r="AQ5069" s="226"/>
    </row>
    <row r="5070" spans="26:43" ht="15">
      <c r="Z5070" s="230"/>
      <c r="AB5070" s="226"/>
      <c r="AG5070" s="226"/>
      <c r="AQ5070" s="226"/>
    </row>
    <row r="5071" spans="26:43" ht="15">
      <c r="Z5071" s="230"/>
      <c r="AB5071" s="226"/>
      <c r="AG5071" s="226"/>
      <c r="AQ5071" s="226"/>
    </row>
    <row r="5072" spans="26:43" ht="15">
      <c r="Z5072" s="230"/>
      <c r="AB5072" s="226"/>
      <c r="AG5072" s="226"/>
      <c r="AQ5072" s="226"/>
    </row>
    <row r="5073" spans="26:43" ht="15">
      <c r="Z5073" s="230"/>
      <c r="AB5073" s="226"/>
      <c r="AG5073" s="226"/>
      <c r="AQ5073" s="226"/>
    </row>
    <row r="5074" spans="26:43" ht="15">
      <c r="Z5074" s="230"/>
      <c r="AB5074" s="226"/>
      <c r="AG5074" s="226"/>
      <c r="AQ5074" s="226"/>
    </row>
    <row r="5075" spans="26:43" ht="15">
      <c r="Z5075" s="230"/>
      <c r="AB5075" s="226"/>
      <c r="AG5075" s="226"/>
      <c r="AQ5075" s="226"/>
    </row>
    <row r="5076" spans="26:43" ht="15">
      <c r="Z5076" s="230"/>
      <c r="AB5076" s="226"/>
      <c r="AG5076" s="226"/>
      <c r="AQ5076" s="226"/>
    </row>
    <row r="5077" spans="26:43" ht="15">
      <c r="Z5077" s="230"/>
      <c r="AB5077" s="226"/>
      <c r="AG5077" s="226"/>
      <c r="AQ5077" s="226"/>
    </row>
    <row r="5078" spans="26:43" ht="15">
      <c r="Z5078" s="230"/>
      <c r="AB5078" s="226"/>
      <c r="AG5078" s="226"/>
      <c r="AQ5078" s="226"/>
    </row>
    <row r="5079" spans="26:43" ht="15">
      <c r="Z5079" s="230"/>
      <c r="AB5079" s="226"/>
      <c r="AG5079" s="226"/>
      <c r="AQ5079" s="226"/>
    </row>
    <row r="5080" spans="26:43" ht="15">
      <c r="Z5080" s="230"/>
      <c r="AB5080" s="226"/>
      <c r="AG5080" s="226"/>
      <c r="AQ5080" s="226"/>
    </row>
    <row r="5081" spans="26:43" ht="15">
      <c r="Z5081" s="230"/>
      <c r="AB5081" s="226"/>
      <c r="AG5081" s="226"/>
      <c r="AQ5081" s="226"/>
    </row>
    <row r="5082" spans="26:43" ht="15">
      <c r="Z5082" s="230"/>
      <c r="AB5082" s="226"/>
      <c r="AG5082" s="226"/>
      <c r="AQ5082" s="226"/>
    </row>
    <row r="5083" spans="26:43" ht="15">
      <c r="Z5083" s="230"/>
      <c r="AB5083" s="226"/>
      <c r="AG5083" s="226"/>
      <c r="AQ5083" s="226"/>
    </row>
    <row r="5084" spans="26:43" ht="15">
      <c r="Z5084" s="230"/>
      <c r="AB5084" s="226"/>
      <c r="AG5084" s="226"/>
      <c r="AQ5084" s="226"/>
    </row>
    <row r="5085" spans="26:43" ht="15">
      <c r="Z5085" s="230"/>
      <c r="AB5085" s="226"/>
      <c r="AG5085" s="226"/>
      <c r="AQ5085" s="226"/>
    </row>
    <row r="5086" spans="26:43" ht="15">
      <c r="Z5086" s="230"/>
      <c r="AB5086" s="226"/>
      <c r="AG5086" s="226"/>
      <c r="AQ5086" s="226"/>
    </row>
    <row r="5087" spans="26:43" ht="15">
      <c r="Z5087" s="230"/>
      <c r="AB5087" s="226"/>
      <c r="AG5087" s="226"/>
      <c r="AQ5087" s="226"/>
    </row>
    <row r="5088" spans="26:43" ht="15">
      <c r="Z5088" s="230"/>
      <c r="AB5088" s="226"/>
      <c r="AG5088" s="226"/>
      <c r="AQ5088" s="226"/>
    </row>
    <row r="5089" spans="26:43" ht="15">
      <c r="Z5089" s="230"/>
      <c r="AB5089" s="226"/>
      <c r="AG5089" s="226"/>
      <c r="AQ5089" s="226"/>
    </row>
    <row r="5090" spans="26:43" ht="15">
      <c r="Z5090" s="230"/>
      <c r="AB5090" s="226"/>
      <c r="AG5090" s="226"/>
      <c r="AQ5090" s="226"/>
    </row>
    <row r="5091" spans="26:43" ht="15">
      <c r="Z5091" s="230"/>
      <c r="AB5091" s="226"/>
      <c r="AG5091" s="226"/>
      <c r="AQ5091" s="226"/>
    </row>
    <row r="5092" spans="26:43" ht="15">
      <c r="Z5092" s="230"/>
      <c r="AB5092" s="226"/>
      <c r="AG5092" s="226"/>
      <c r="AQ5092" s="226"/>
    </row>
    <row r="5093" spans="26:43" ht="15">
      <c r="Z5093" s="230"/>
      <c r="AB5093" s="226"/>
      <c r="AG5093" s="226"/>
      <c r="AQ5093" s="226"/>
    </row>
    <row r="5094" spans="26:43" ht="15">
      <c r="Z5094" s="230"/>
      <c r="AB5094" s="226"/>
      <c r="AG5094" s="226"/>
      <c r="AQ5094" s="226"/>
    </row>
    <row r="5095" spans="26:43" ht="15">
      <c r="Z5095" s="230"/>
      <c r="AB5095" s="226"/>
      <c r="AG5095" s="226"/>
      <c r="AQ5095" s="226"/>
    </row>
    <row r="5096" spans="26:43" ht="15">
      <c r="Z5096" s="230"/>
      <c r="AB5096" s="226"/>
      <c r="AG5096" s="226"/>
      <c r="AQ5096" s="226"/>
    </row>
    <row r="5097" spans="26:43" ht="15">
      <c r="Z5097" s="230"/>
      <c r="AB5097" s="226"/>
      <c r="AG5097" s="226"/>
      <c r="AQ5097" s="226"/>
    </row>
    <row r="5098" spans="26:43" ht="15">
      <c r="Z5098" s="230"/>
      <c r="AB5098" s="226"/>
      <c r="AG5098" s="226"/>
      <c r="AQ5098" s="226"/>
    </row>
    <row r="5099" spans="26:43" ht="15">
      <c r="Z5099" s="230"/>
      <c r="AB5099" s="226"/>
      <c r="AG5099" s="226"/>
      <c r="AQ5099" s="226"/>
    </row>
    <row r="5100" spans="26:43" ht="15">
      <c r="Z5100" s="230"/>
      <c r="AB5100" s="226"/>
      <c r="AG5100" s="226"/>
      <c r="AQ5100" s="226"/>
    </row>
    <row r="5101" spans="26:43" ht="15">
      <c r="Z5101" s="230"/>
      <c r="AB5101" s="226"/>
      <c r="AG5101" s="226"/>
      <c r="AQ5101" s="226"/>
    </row>
    <row r="5102" spans="26:43" ht="15">
      <c r="Z5102" s="230"/>
      <c r="AB5102" s="226"/>
      <c r="AG5102" s="226"/>
      <c r="AQ5102" s="226"/>
    </row>
    <row r="5103" spans="26:43" ht="15">
      <c r="Z5103" s="230"/>
      <c r="AB5103" s="226"/>
      <c r="AG5103" s="226"/>
      <c r="AQ5103" s="226"/>
    </row>
    <row r="5104" spans="26:43" ht="15">
      <c r="Z5104" s="230"/>
      <c r="AB5104" s="226"/>
      <c r="AG5104" s="226"/>
      <c r="AQ5104" s="226"/>
    </row>
    <row r="5105" spans="26:43" ht="15">
      <c r="Z5105" s="230"/>
      <c r="AB5105" s="226"/>
      <c r="AG5105" s="226"/>
      <c r="AQ5105" s="226"/>
    </row>
    <row r="5106" spans="26:43" ht="15">
      <c r="Z5106" s="230"/>
      <c r="AB5106" s="226"/>
      <c r="AG5106" s="226"/>
      <c r="AQ5106" s="226"/>
    </row>
    <row r="5107" spans="26:43" ht="15">
      <c r="Z5107" s="230"/>
      <c r="AB5107" s="226"/>
      <c r="AG5107" s="226"/>
      <c r="AQ5107" s="226"/>
    </row>
    <row r="5108" spans="26:43" ht="15">
      <c r="Z5108" s="230"/>
      <c r="AB5108" s="226"/>
      <c r="AG5108" s="226"/>
      <c r="AQ5108" s="226"/>
    </row>
    <row r="5109" spans="26:43" ht="15">
      <c r="Z5109" s="230"/>
      <c r="AB5109" s="226"/>
      <c r="AG5109" s="226"/>
      <c r="AQ5109" s="226"/>
    </row>
    <row r="5110" spans="26:43" ht="15">
      <c r="Z5110" s="230"/>
      <c r="AB5110" s="226"/>
      <c r="AG5110" s="226"/>
      <c r="AQ5110" s="226"/>
    </row>
    <row r="5111" spans="26:43" ht="15">
      <c r="Z5111" s="230"/>
      <c r="AB5111" s="226"/>
      <c r="AG5111" s="226"/>
      <c r="AQ5111" s="226"/>
    </row>
    <row r="5112" spans="26:43" ht="15">
      <c r="Z5112" s="230"/>
      <c r="AB5112" s="226"/>
      <c r="AG5112" s="226"/>
      <c r="AQ5112" s="226"/>
    </row>
    <row r="5113" spans="26:43" ht="15">
      <c r="Z5113" s="230"/>
      <c r="AB5113" s="226"/>
      <c r="AG5113" s="226"/>
      <c r="AQ5113" s="226"/>
    </row>
    <row r="5114" spans="26:43" ht="15">
      <c r="Z5114" s="230"/>
      <c r="AB5114" s="226"/>
      <c r="AG5114" s="226"/>
      <c r="AQ5114" s="226"/>
    </row>
    <row r="5115" spans="26:43" ht="15">
      <c r="Z5115" s="230"/>
      <c r="AB5115" s="226"/>
      <c r="AG5115" s="226"/>
      <c r="AQ5115" s="226"/>
    </row>
    <row r="5116" spans="26:43" ht="15">
      <c r="Z5116" s="230"/>
      <c r="AB5116" s="226"/>
      <c r="AG5116" s="226"/>
      <c r="AQ5116" s="226"/>
    </row>
    <row r="5117" spans="26:43" ht="15">
      <c r="Z5117" s="230"/>
      <c r="AB5117" s="226"/>
      <c r="AG5117" s="226"/>
      <c r="AQ5117" s="226"/>
    </row>
    <row r="5118" spans="26:43" ht="15">
      <c r="Z5118" s="230"/>
      <c r="AB5118" s="226"/>
      <c r="AG5118" s="226"/>
      <c r="AQ5118" s="226"/>
    </row>
    <row r="5119" spans="26:43" ht="15">
      <c r="Z5119" s="230"/>
      <c r="AB5119" s="226"/>
      <c r="AG5119" s="226"/>
      <c r="AQ5119" s="226"/>
    </row>
    <row r="5120" spans="26:43" ht="15">
      <c r="Z5120" s="230"/>
      <c r="AB5120" s="226"/>
      <c r="AG5120" s="226"/>
      <c r="AQ5120" s="226"/>
    </row>
    <row r="5121" spans="26:43" ht="15">
      <c r="Z5121" s="230"/>
      <c r="AB5121" s="226"/>
      <c r="AG5121" s="226"/>
      <c r="AQ5121" s="226"/>
    </row>
    <row r="5122" spans="26:43" ht="15">
      <c r="Z5122" s="230"/>
      <c r="AB5122" s="226"/>
      <c r="AG5122" s="226"/>
      <c r="AQ5122" s="226"/>
    </row>
    <row r="5123" spans="26:43" ht="15">
      <c r="Z5123" s="230"/>
      <c r="AB5123" s="226"/>
      <c r="AG5123" s="226"/>
      <c r="AQ5123" s="226"/>
    </row>
    <row r="5124" spans="26:43" ht="15">
      <c r="Z5124" s="230"/>
      <c r="AB5124" s="226"/>
      <c r="AG5124" s="226"/>
      <c r="AQ5124" s="226"/>
    </row>
    <row r="5125" spans="26:43" ht="15">
      <c r="Z5125" s="230"/>
      <c r="AB5125" s="226"/>
      <c r="AG5125" s="226"/>
      <c r="AQ5125" s="226"/>
    </row>
    <row r="5126" spans="26:43" ht="15">
      <c r="Z5126" s="230"/>
      <c r="AB5126" s="226"/>
      <c r="AG5126" s="226"/>
      <c r="AQ5126" s="226"/>
    </row>
    <row r="5127" spans="26:43" ht="15">
      <c r="Z5127" s="230"/>
      <c r="AB5127" s="226"/>
      <c r="AG5127" s="226"/>
      <c r="AQ5127" s="226"/>
    </row>
    <row r="5128" spans="26:43" ht="15">
      <c r="Z5128" s="230"/>
      <c r="AB5128" s="226"/>
      <c r="AG5128" s="226"/>
      <c r="AQ5128" s="226"/>
    </row>
    <row r="5129" spans="26:43" ht="15">
      <c r="Z5129" s="230"/>
      <c r="AB5129" s="226"/>
      <c r="AG5129" s="226"/>
      <c r="AQ5129" s="226"/>
    </row>
    <row r="5130" spans="26:43" ht="15">
      <c r="Z5130" s="230"/>
      <c r="AB5130" s="226"/>
      <c r="AG5130" s="226"/>
      <c r="AQ5130" s="226"/>
    </row>
    <row r="5131" spans="26:43" ht="15">
      <c r="Z5131" s="230"/>
      <c r="AB5131" s="226"/>
      <c r="AG5131" s="226"/>
      <c r="AQ5131" s="226"/>
    </row>
    <row r="5132" spans="26:43" ht="15">
      <c r="Z5132" s="230"/>
      <c r="AB5132" s="226"/>
      <c r="AG5132" s="226"/>
      <c r="AQ5132" s="226"/>
    </row>
    <row r="5133" spans="26:43" ht="15">
      <c r="Z5133" s="230"/>
      <c r="AB5133" s="226"/>
      <c r="AG5133" s="226"/>
      <c r="AQ5133" s="226"/>
    </row>
    <row r="5134" spans="26:43" ht="15">
      <c r="Z5134" s="230"/>
      <c r="AB5134" s="226"/>
      <c r="AG5134" s="226"/>
      <c r="AQ5134" s="226"/>
    </row>
    <row r="5135" spans="26:43" ht="15">
      <c r="Z5135" s="230"/>
      <c r="AB5135" s="226"/>
      <c r="AG5135" s="226"/>
      <c r="AQ5135" s="226"/>
    </row>
    <row r="5136" spans="26:43" ht="15">
      <c r="Z5136" s="230"/>
      <c r="AB5136" s="226"/>
      <c r="AG5136" s="226"/>
      <c r="AQ5136" s="226"/>
    </row>
    <row r="5137" spans="26:43" ht="15">
      <c r="Z5137" s="230"/>
      <c r="AB5137" s="226"/>
      <c r="AG5137" s="226"/>
      <c r="AQ5137" s="226"/>
    </row>
    <row r="5138" spans="26:43" ht="15">
      <c r="Z5138" s="230"/>
      <c r="AB5138" s="226"/>
      <c r="AG5138" s="226"/>
      <c r="AQ5138" s="226"/>
    </row>
    <row r="5139" spans="26:43" ht="15">
      <c r="Z5139" s="230"/>
      <c r="AB5139" s="226"/>
      <c r="AG5139" s="226"/>
      <c r="AQ5139" s="226"/>
    </row>
    <row r="5140" spans="26:43" ht="15">
      <c r="Z5140" s="230"/>
      <c r="AB5140" s="226"/>
      <c r="AG5140" s="226"/>
      <c r="AQ5140" s="226"/>
    </row>
    <row r="5141" spans="26:43" ht="15">
      <c r="Z5141" s="230"/>
      <c r="AB5141" s="226"/>
      <c r="AG5141" s="226"/>
      <c r="AQ5141" s="226"/>
    </row>
    <row r="5142" spans="26:43" ht="15">
      <c r="Z5142" s="230"/>
      <c r="AB5142" s="226"/>
      <c r="AG5142" s="226"/>
      <c r="AQ5142" s="226"/>
    </row>
    <row r="5143" spans="26:43" ht="15">
      <c r="Z5143" s="230"/>
      <c r="AB5143" s="226"/>
      <c r="AG5143" s="226"/>
      <c r="AQ5143" s="226"/>
    </row>
    <row r="5144" spans="26:43" ht="15">
      <c r="Z5144" s="230"/>
      <c r="AB5144" s="226"/>
      <c r="AG5144" s="226"/>
      <c r="AQ5144" s="226"/>
    </row>
    <row r="5145" spans="26:43" ht="15">
      <c r="Z5145" s="230"/>
      <c r="AB5145" s="226"/>
      <c r="AG5145" s="226"/>
      <c r="AQ5145" s="226"/>
    </row>
    <row r="5146" spans="26:43" ht="15">
      <c r="Z5146" s="230"/>
      <c r="AB5146" s="226"/>
      <c r="AG5146" s="226"/>
      <c r="AQ5146" s="226"/>
    </row>
    <row r="5147" spans="26:43" ht="15">
      <c r="Z5147" s="230"/>
      <c r="AB5147" s="226"/>
      <c r="AG5147" s="226"/>
      <c r="AQ5147" s="226"/>
    </row>
    <row r="5148" spans="26:43" ht="15">
      <c r="Z5148" s="230"/>
      <c r="AB5148" s="226"/>
      <c r="AG5148" s="226"/>
      <c r="AQ5148" s="226"/>
    </row>
    <row r="5149" spans="26:43" ht="15">
      <c r="Z5149" s="230"/>
      <c r="AB5149" s="226"/>
      <c r="AG5149" s="226"/>
      <c r="AQ5149" s="226"/>
    </row>
    <row r="5150" spans="26:43" ht="15">
      <c r="Z5150" s="230"/>
      <c r="AB5150" s="226"/>
      <c r="AG5150" s="226"/>
      <c r="AQ5150" s="226"/>
    </row>
    <row r="5151" spans="26:43" ht="15">
      <c r="Z5151" s="230"/>
      <c r="AB5151" s="226"/>
      <c r="AG5151" s="226"/>
      <c r="AQ5151" s="226"/>
    </row>
    <row r="5152" spans="26:43" ht="15">
      <c r="Z5152" s="230"/>
      <c r="AB5152" s="226"/>
      <c r="AG5152" s="226"/>
      <c r="AQ5152" s="226"/>
    </row>
    <row r="5153" spans="26:43" ht="15">
      <c r="Z5153" s="230"/>
      <c r="AB5153" s="226"/>
      <c r="AG5153" s="226"/>
      <c r="AQ5153" s="226"/>
    </row>
    <row r="5154" spans="26:43" ht="15">
      <c r="Z5154" s="230"/>
      <c r="AB5154" s="226"/>
      <c r="AG5154" s="226"/>
      <c r="AQ5154" s="226"/>
    </row>
    <row r="5155" spans="26:43" ht="15">
      <c r="Z5155" s="230"/>
      <c r="AB5155" s="226"/>
      <c r="AG5155" s="226"/>
      <c r="AQ5155" s="226"/>
    </row>
    <row r="5156" spans="26:43" ht="15">
      <c r="Z5156" s="230"/>
      <c r="AB5156" s="226"/>
      <c r="AG5156" s="226"/>
      <c r="AQ5156" s="226"/>
    </row>
    <row r="5157" spans="26:43" ht="15">
      <c r="Z5157" s="230"/>
      <c r="AB5157" s="226"/>
      <c r="AG5157" s="226"/>
      <c r="AQ5157" s="226"/>
    </row>
    <row r="5158" spans="26:43" ht="15">
      <c r="Z5158" s="230"/>
      <c r="AB5158" s="226"/>
      <c r="AG5158" s="226"/>
      <c r="AQ5158" s="226"/>
    </row>
    <row r="5159" spans="26:43" ht="15">
      <c r="Z5159" s="230"/>
      <c r="AB5159" s="226"/>
      <c r="AG5159" s="226"/>
      <c r="AQ5159" s="226"/>
    </row>
    <row r="5160" spans="26:43" ht="15">
      <c r="Z5160" s="230"/>
      <c r="AB5160" s="226"/>
      <c r="AG5160" s="226"/>
      <c r="AQ5160" s="226"/>
    </row>
    <row r="5161" spans="26:43" ht="15">
      <c r="Z5161" s="230"/>
      <c r="AB5161" s="226"/>
      <c r="AG5161" s="226"/>
      <c r="AQ5161" s="226"/>
    </row>
    <row r="5162" spans="26:43" ht="15">
      <c r="Z5162" s="230"/>
      <c r="AB5162" s="226"/>
      <c r="AG5162" s="226"/>
      <c r="AQ5162" s="226"/>
    </row>
    <row r="5163" spans="26:43" ht="15">
      <c r="Z5163" s="230"/>
      <c r="AB5163" s="226"/>
      <c r="AG5163" s="226"/>
      <c r="AQ5163" s="226"/>
    </row>
    <row r="5164" spans="26:43" ht="15">
      <c r="Z5164" s="230"/>
      <c r="AB5164" s="226"/>
      <c r="AG5164" s="226"/>
      <c r="AQ5164" s="226"/>
    </row>
    <row r="5165" spans="26:43" ht="15">
      <c r="Z5165" s="230"/>
      <c r="AB5165" s="226"/>
      <c r="AG5165" s="226"/>
      <c r="AQ5165" s="226"/>
    </row>
    <row r="5166" spans="26:43" ht="15">
      <c r="Z5166" s="230"/>
      <c r="AB5166" s="226"/>
      <c r="AG5166" s="226"/>
      <c r="AQ5166" s="226"/>
    </row>
    <row r="5167" spans="26:43" ht="15">
      <c r="Z5167" s="230"/>
      <c r="AB5167" s="226"/>
      <c r="AG5167" s="226"/>
      <c r="AQ5167" s="226"/>
    </row>
    <row r="5168" spans="26:43" ht="15">
      <c r="Z5168" s="230"/>
      <c r="AB5168" s="226"/>
      <c r="AG5168" s="226"/>
      <c r="AQ5168" s="226"/>
    </row>
    <row r="5169" spans="26:43" ht="15">
      <c r="Z5169" s="230"/>
      <c r="AB5169" s="226"/>
      <c r="AG5169" s="226"/>
      <c r="AQ5169" s="226"/>
    </row>
    <row r="5170" spans="26:43" ht="15">
      <c r="Z5170" s="230"/>
      <c r="AB5170" s="226"/>
      <c r="AG5170" s="226"/>
      <c r="AQ5170" s="226"/>
    </row>
    <row r="5171" spans="26:43" ht="15">
      <c r="Z5171" s="230"/>
      <c r="AB5171" s="226"/>
      <c r="AG5171" s="226"/>
      <c r="AQ5171" s="226"/>
    </row>
    <row r="5172" spans="26:43" ht="15">
      <c r="Z5172" s="230"/>
      <c r="AB5172" s="226"/>
      <c r="AG5172" s="226"/>
      <c r="AQ5172" s="226"/>
    </row>
    <row r="5173" spans="26:43" ht="15">
      <c r="Z5173" s="230"/>
      <c r="AB5173" s="226"/>
      <c r="AG5173" s="226"/>
      <c r="AQ5173" s="226"/>
    </row>
    <row r="5174" spans="26:43" ht="15">
      <c r="Z5174" s="230"/>
      <c r="AB5174" s="226"/>
      <c r="AG5174" s="226"/>
      <c r="AQ5174" s="226"/>
    </row>
    <row r="5175" spans="26:43" ht="15">
      <c r="Z5175" s="230"/>
      <c r="AB5175" s="226"/>
      <c r="AG5175" s="226"/>
      <c r="AQ5175" s="226"/>
    </row>
    <row r="5176" spans="26:43" ht="15">
      <c r="Z5176" s="230"/>
      <c r="AB5176" s="226"/>
      <c r="AG5176" s="226"/>
      <c r="AQ5176" s="226"/>
    </row>
    <row r="5177" spans="26:43" ht="15">
      <c r="Z5177" s="230"/>
      <c r="AB5177" s="226"/>
      <c r="AG5177" s="226"/>
      <c r="AQ5177" s="226"/>
    </row>
    <row r="5178" spans="26:43" ht="15">
      <c r="Z5178" s="230"/>
      <c r="AB5178" s="226"/>
      <c r="AG5178" s="226"/>
      <c r="AQ5178" s="226"/>
    </row>
    <row r="5179" spans="26:43" ht="15">
      <c r="Z5179" s="230"/>
      <c r="AB5179" s="226"/>
      <c r="AG5179" s="226"/>
      <c r="AQ5179" s="226"/>
    </row>
    <row r="5180" spans="26:43" ht="15">
      <c r="Z5180" s="230"/>
      <c r="AB5180" s="226"/>
      <c r="AG5180" s="226"/>
      <c r="AQ5180" s="226"/>
    </row>
    <row r="5181" spans="26:43" ht="15">
      <c r="Z5181" s="230"/>
      <c r="AB5181" s="226"/>
      <c r="AG5181" s="226"/>
      <c r="AQ5181" s="226"/>
    </row>
    <row r="5182" spans="26:43" ht="15">
      <c r="Z5182" s="230"/>
      <c r="AB5182" s="226"/>
      <c r="AG5182" s="226"/>
      <c r="AQ5182" s="226"/>
    </row>
    <row r="5183" spans="26:43" ht="15">
      <c r="Z5183" s="230"/>
      <c r="AB5183" s="226"/>
      <c r="AG5183" s="226"/>
      <c r="AQ5183" s="226"/>
    </row>
    <row r="5184" spans="26:43" ht="15">
      <c r="Z5184" s="230"/>
      <c r="AB5184" s="226"/>
      <c r="AG5184" s="226"/>
      <c r="AQ5184" s="226"/>
    </row>
    <row r="5185" spans="26:43" ht="15">
      <c r="Z5185" s="230"/>
      <c r="AB5185" s="226"/>
      <c r="AG5185" s="226"/>
      <c r="AQ5185" s="226"/>
    </row>
    <row r="5186" spans="26:43" ht="15">
      <c r="Z5186" s="230"/>
      <c r="AB5186" s="226"/>
      <c r="AG5186" s="226"/>
      <c r="AQ5186" s="226"/>
    </row>
    <row r="5187" spans="26:43" ht="15">
      <c r="Z5187" s="230"/>
      <c r="AB5187" s="226"/>
      <c r="AG5187" s="226"/>
      <c r="AQ5187" s="226"/>
    </row>
    <row r="5188" spans="26:43" ht="15">
      <c r="Z5188" s="230"/>
      <c r="AB5188" s="226"/>
      <c r="AG5188" s="226"/>
      <c r="AQ5188" s="226"/>
    </row>
    <row r="5189" spans="26:43" ht="15">
      <c r="Z5189" s="230"/>
      <c r="AB5189" s="226"/>
      <c r="AG5189" s="226"/>
      <c r="AQ5189" s="226"/>
    </row>
    <row r="5190" spans="26:43" ht="15">
      <c r="Z5190" s="230"/>
      <c r="AB5190" s="226"/>
      <c r="AG5190" s="226"/>
      <c r="AQ5190" s="226"/>
    </row>
    <row r="5191" spans="26:43" ht="15">
      <c r="Z5191" s="230"/>
      <c r="AB5191" s="226"/>
      <c r="AG5191" s="226"/>
      <c r="AQ5191" s="226"/>
    </row>
    <row r="5192" spans="26:43" ht="15">
      <c r="Z5192" s="230"/>
      <c r="AB5192" s="226"/>
      <c r="AG5192" s="226"/>
      <c r="AQ5192" s="226"/>
    </row>
    <row r="5193" spans="26:43" ht="15">
      <c r="Z5193" s="230"/>
      <c r="AB5193" s="226"/>
      <c r="AG5193" s="226"/>
      <c r="AQ5193" s="226"/>
    </row>
    <row r="5194" spans="26:43" ht="15">
      <c r="Z5194" s="230"/>
      <c r="AB5194" s="226"/>
      <c r="AG5194" s="226"/>
      <c r="AQ5194" s="226"/>
    </row>
    <row r="5195" spans="26:43" ht="15">
      <c r="Z5195" s="230"/>
      <c r="AB5195" s="226"/>
      <c r="AG5195" s="226"/>
      <c r="AQ5195" s="226"/>
    </row>
    <row r="5196" spans="26:43" ht="15">
      <c r="Z5196" s="230"/>
      <c r="AB5196" s="226"/>
      <c r="AG5196" s="226"/>
      <c r="AQ5196" s="226"/>
    </row>
    <row r="5197" spans="26:43" ht="15">
      <c r="Z5197" s="230"/>
      <c r="AB5197" s="226"/>
      <c r="AG5197" s="226"/>
      <c r="AQ5197" s="226"/>
    </row>
    <row r="5198" spans="26:43" ht="15">
      <c r="Z5198" s="230"/>
      <c r="AB5198" s="226"/>
      <c r="AG5198" s="226"/>
      <c r="AQ5198" s="226"/>
    </row>
    <row r="5199" spans="26:43" ht="15">
      <c r="Z5199" s="230"/>
      <c r="AB5199" s="226"/>
      <c r="AG5199" s="226"/>
      <c r="AQ5199" s="226"/>
    </row>
    <row r="5200" spans="26:43" ht="15">
      <c r="Z5200" s="230"/>
      <c r="AB5200" s="226"/>
      <c r="AG5200" s="226"/>
      <c r="AQ5200" s="226"/>
    </row>
    <row r="5201" spans="26:43" ht="15">
      <c r="Z5201" s="230"/>
      <c r="AB5201" s="226"/>
      <c r="AG5201" s="226"/>
      <c r="AQ5201" s="226"/>
    </row>
    <row r="5202" spans="26:43" ht="15">
      <c r="Z5202" s="230"/>
      <c r="AB5202" s="226"/>
      <c r="AG5202" s="226"/>
      <c r="AQ5202" s="226"/>
    </row>
    <row r="5203" spans="26:43" ht="15">
      <c r="Z5203" s="230"/>
      <c r="AB5203" s="226"/>
      <c r="AG5203" s="226"/>
      <c r="AQ5203" s="226"/>
    </row>
    <row r="5204" spans="26:43" ht="15">
      <c r="Z5204" s="230"/>
      <c r="AB5204" s="226"/>
      <c r="AG5204" s="226"/>
      <c r="AQ5204" s="226"/>
    </row>
    <row r="5205" spans="26:43" ht="15">
      <c r="Z5205" s="230"/>
      <c r="AB5205" s="226"/>
      <c r="AG5205" s="226"/>
      <c r="AQ5205" s="226"/>
    </row>
    <row r="5206" spans="26:43" ht="15">
      <c r="Z5206" s="230"/>
      <c r="AB5206" s="226"/>
      <c r="AG5206" s="226"/>
      <c r="AQ5206" s="226"/>
    </row>
    <row r="5207" spans="26:43" ht="15">
      <c r="Z5207" s="230"/>
      <c r="AB5207" s="226"/>
      <c r="AG5207" s="226"/>
      <c r="AQ5207" s="226"/>
    </row>
    <row r="5208" spans="26:43" ht="15">
      <c r="Z5208" s="230"/>
      <c r="AB5208" s="226"/>
      <c r="AG5208" s="226"/>
      <c r="AQ5208" s="226"/>
    </row>
    <row r="5209" spans="26:43" ht="15">
      <c r="Z5209" s="230"/>
      <c r="AB5209" s="226"/>
      <c r="AG5209" s="226"/>
      <c r="AQ5209" s="226"/>
    </row>
    <row r="5210" spans="26:43" ht="15">
      <c r="Z5210" s="230"/>
      <c r="AB5210" s="226"/>
      <c r="AG5210" s="226"/>
      <c r="AQ5210" s="226"/>
    </row>
    <row r="5211" spans="26:43" ht="15">
      <c r="Z5211" s="230"/>
      <c r="AB5211" s="226"/>
      <c r="AG5211" s="226"/>
      <c r="AQ5211" s="226"/>
    </row>
    <row r="5212" spans="26:43" ht="15">
      <c r="Z5212" s="230"/>
      <c r="AB5212" s="226"/>
      <c r="AG5212" s="226"/>
      <c r="AQ5212" s="226"/>
    </row>
    <row r="5213" spans="26:43" ht="15">
      <c r="Z5213" s="230"/>
      <c r="AB5213" s="226"/>
      <c r="AG5213" s="226"/>
      <c r="AQ5213" s="226"/>
    </row>
    <row r="5214" spans="26:43" ht="15">
      <c r="Z5214" s="230"/>
      <c r="AB5214" s="226"/>
      <c r="AG5214" s="226"/>
      <c r="AQ5214" s="226"/>
    </row>
    <row r="5215" spans="26:43" ht="15">
      <c r="Z5215" s="230"/>
      <c r="AB5215" s="226"/>
      <c r="AG5215" s="226"/>
      <c r="AQ5215" s="226"/>
    </row>
    <row r="5216" spans="26:43" ht="15">
      <c r="Z5216" s="230"/>
      <c r="AB5216" s="226"/>
      <c r="AG5216" s="226"/>
      <c r="AQ5216" s="226"/>
    </row>
    <row r="5217" spans="26:43" ht="15">
      <c r="Z5217" s="230"/>
      <c r="AB5217" s="226"/>
      <c r="AG5217" s="226"/>
      <c r="AQ5217" s="226"/>
    </row>
    <row r="5218" spans="26:43" ht="15">
      <c r="Z5218" s="230"/>
      <c r="AB5218" s="226"/>
      <c r="AG5218" s="226"/>
      <c r="AQ5218" s="226"/>
    </row>
    <row r="5219" spans="26:43" ht="15">
      <c r="Z5219" s="230"/>
      <c r="AB5219" s="226"/>
      <c r="AG5219" s="226"/>
      <c r="AQ5219" s="226"/>
    </row>
    <row r="5220" spans="26:43" ht="15">
      <c r="Z5220" s="230"/>
      <c r="AB5220" s="226"/>
      <c r="AG5220" s="226"/>
      <c r="AQ5220" s="226"/>
    </row>
    <row r="5221" spans="26:43" ht="15">
      <c r="Z5221" s="230"/>
      <c r="AB5221" s="226"/>
      <c r="AG5221" s="226"/>
      <c r="AQ5221" s="226"/>
    </row>
    <row r="5222" spans="26:43" ht="15">
      <c r="Z5222" s="230"/>
      <c r="AB5222" s="226"/>
      <c r="AG5222" s="226"/>
      <c r="AQ5222" s="226"/>
    </row>
    <row r="5223" spans="26:43" ht="15">
      <c r="Z5223" s="230"/>
      <c r="AB5223" s="226"/>
      <c r="AG5223" s="226"/>
      <c r="AQ5223" s="226"/>
    </row>
    <row r="5224" spans="26:43" ht="15">
      <c r="Z5224" s="230"/>
      <c r="AB5224" s="226"/>
      <c r="AG5224" s="226"/>
      <c r="AQ5224" s="226"/>
    </row>
    <row r="5225" spans="26:43" ht="15">
      <c r="Z5225" s="230"/>
      <c r="AB5225" s="226"/>
      <c r="AG5225" s="226"/>
      <c r="AQ5225" s="226"/>
    </row>
    <row r="5226" spans="26:43" ht="15">
      <c r="Z5226" s="230"/>
      <c r="AB5226" s="226"/>
      <c r="AG5226" s="226"/>
      <c r="AQ5226" s="226"/>
    </row>
    <row r="5227" spans="26:43" ht="15">
      <c r="Z5227" s="230"/>
      <c r="AB5227" s="226"/>
      <c r="AG5227" s="226"/>
      <c r="AQ5227" s="226"/>
    </row>
    <row r="5228" spans="26:43" ht="15">
      <c r="Z5228" s="230"/>
      <c r="AB5228" s="226"/>
      <c r="AG5228" s="226"/>
      <c r="AQ5228" s="226"/>
    </row>
    <row r="5229" spans="26:43" ht="15">
      <c r="Z5229" s="230"/>
      <c r="AB5229" s="226"/>
      <c r="AG5229" s="226"/>
      <c r="AQ5229" s="226"/>
    </row>
    <row r="5230" spans="26:43" ht="15">
      <c r="Z5230" s="230"/>
      <c r="AB5230" s="226"/>
      <c r="AG5230" s="226"/>
      <c r="AQ5230" s="226"/>
    </row>
    <row r="5231" spans="26:43" ht="15">
      <c r="Z5231" s="230"/>
      <c r="AB5231" s="226"/>
      <c r="AG5231" s="226"/>
      <c r="AQ5231" s="226"/>
    </row>
    <row r="5232" spans="26:43" ht="15">
      <c r="Z5232" s="230"/>
      <c r="AB5232" s="226"/>
      <c r="AG5232" s="226"/>
      <c r="AQ5232" s="226"/>
    </row>
    <row r="5233" spans="26:43" ht="15">
      <c r="Z5233" s="230"/>
      <c r="AB5233" s="226"/>
      <c r="AG5233" s="226"/>
      <c r="AQ5233" s="226"/>
    </row>
    <row r="5234" spans="26:43" ht="15">
      <c r="Z5234" s="230"/>
      <c r="AB5234" s="226"/>
      <c r="AG5234" s="226"/>
      <c r="AQ5234" s="226"/>
    </row>
    <row r="5235" spans="26:43" ht="15">
      <c r="Z5235" s="230"/>
      <c r="AB5235" s="226"/>
      <c r="AG5235" s="226"/>
      <c r="AQ5235" s="226"/>
    </row>
    <row r="5236" spans="26:43" ht="15">
      <c r="Z5236" s="230"/>
      <c r="AB5236" s="226"/>
      <c r="AG5236" s="226"/>
      <c r="AQ5236" s="226"/>
    </row>
    <row r="5237" spans="26:43" ht="15">
      <c r="Z5237" s="230"/>
      <c r="AB5237" s="226"/>
      <c r="AG5237" s="226"/>
      <c r="AQ5237" s="226"/>
    </row>
    <row r="5238" spans="26:43" ht="15">
      <c r="Z5238" s="230"/>
      <c r="AB5238" s="226"/>
      <c r="AG5238" s="226"/>
      <c r="AQ5238" s="226"/>
    </row>
    <row r="5239" spans="26:43" ht="15">
      <c r="Z5239" s="230"/>
      <c r="AB5239" s="226"/>
      <c r="AG5239" s="226"/>
      <c r="AQ5239" s="226"/>
    </row>
    <row r="5240" spans="26:43" ht="15">
      <c r="Z5240" s="230"/>
      <c r="AB5240" s="226"/>
      <c r="AG5240" s="226"/>
      <c r="AQ5240" s="226"/>
    </row>
    <row r="5241" spans="26:43" ht="15">
      <c r="Z5241" s="230"/>
      <c r="AB5241" s="226"/>
      <c r="AG5241" s="226"/>
      <c r="AQ5241" s="226"/>
    </row>
    <row r="5242" spans="26:43" ht="15">
      <c r="Z5242" s="230"/>
      <c r="AB5242" s="226"/>
      <c r="AG5242" s="226"/>
      <c r="AQ5242" s="226"/>
    </row>
    <row r="5243" spans="26:43" ht="15">
      <c r="Z5243" s="230"/>
      <c r="AB5243" s="226"/>
      <c r="AG5243" s="226"/>
      <c r="AQ5243" s="226"/>
    </row>
    <row r="5244" spans="26:43" ht="15">
      <c r="Z5244" s="230"/>
      <c r="AB5244" s="226"/>
      <c r="AG5244" s="226"/>
      <c r="AQ5244" s="226"/>
    </row>
    <row r="5245" spans="26:43" ht="15">
      <c r="Z5245" s="230"/>
      <c r="AB5245" s="226"/>
      <c r="AG5245" s="226"/>
      <c r="AQ5245" s="226"/>
    </row>
    <row r="5246" spans="26:43" ht="15">
      <c r="Z5246" s="230"/>
      <c r="AB5246" s="226"/>
      <c r="AG5246" s="226"/>
      <c r="AQ5246" s="226"/>
    </row>
    <row r="5247" spans="26:43" ht="15">
      <c r="Z5247" s="230"/>
      <c r="AB5247" s="226"/>
      <c r="AG5247" s="226"/>
      <c r="AQ5247" s="226"/>
    </row>
    <row r="5248" spans="26:43" ht="15">
      <c r="Z5248" s="230"/>
      <c r="AB5248" s="226"/>
      <c r="AG5248" s="226"/>
      <c r="AQ5248" s="226"/>
    </row>
    <row r="5249" spans="26:43" ht="15">
      <c r="Z5249" s="230"/>
      <c r="AB5249" s="226"/>
      <c r="AG5249" s="226"/>
      <c r="AQ5249" s="226"/>
    </row>
    <row r="5250" spans="26:43" ht="15">
      <c r="Z5250" s="230"/>
      <c r="AB5250" s="226"/>
      <c r="AG5250" s="226"/>
      <c r="AQ5250" s="226"/>
    </row>
    <row r="5251" spans="26:43" ht="15">
      <c r="Z5251" s="230"/>
      <c r="AB5251" s="226"/>
      <c r="AG5251" s="226"/>
      <c r="AQ5251" s="226"/>
    </row>
    <row r="5252" spans="26:43" ht="15">
      <c r="Z5252" s="230"/>
      <c r="AB5252" s="226"/>
      <c r="AG5252" s="226"/>
      <c r="AQ5252" s="226"/>
    </row>
    <row r="5253" spans="26:43" ht="15">
      <c r="Z5253" s="230"/>
      <c r="AB5253" s="226"/>
      <c r="AG5253" s="226"/>
      <c r="AQ5253" s="226"/>
    </row>
    <row r="5254" spans="26:43" ht="15">
      <c r="Z5254" s="230"/>
      <c r="AB5254" s="226"/>
      <c r="AG5254" s="226"/>
      <c r="AQ5254" s="226"/>
    </row>
    <row r="5255" spans="26:43" ht="15">
      <c r="Z5255" s="230"/>
      <c r="AB5255" s="226"/>
      <c r="AG5255" s="226"/>
      <c r="AQ5255" s="226"/>
    </row>
    <row r="5256" spans="26:43" ht="15">
      <c r="Z5256" s="230"/>
      <c r="AB5256" s="226"/>
      <c r="AG5256" s="226"/>
      <c r="AQ5256" s="226"/>
    </row>
    <row r="5257" spans="26:43" ht="15">
      <c r="Z5257" s="230"/>
      <c r="AB5257" s="226"/>
      <c r="AG5257" s="226"/>
      <c r="AQ5257" s="226"/>
    </row>
    <row r="5258" spans="26:43" ht="15">
      <c r="Z5258" s="230"/>
      <c r="AB5258" s="226"/>
      <c r="AG5258" s="226"/>
      <c r="AQ5258" s="226"/>
    </row>
    <row r="5259" spans="26:43" ht="15">
      <c r="Z5259" s="230"/>
      <c r="AB5259" s="226"/>
      <c r="AG5259" s="226"/>
      <c r="AQ5259" s="226"/>
    </row>
    <row r="5260" spans="26:43" ht="15">
      <c r="Z5260" s="230"/>
      <c r="AB5260" s="226"/>
      <c r="AG5260" s="226"/>
      <c r="AQ5260" s="226"/>
    </row>
    <row r="5261" spans="26:43" ht="15">
      <c r="Z5261" s="230"/>
      <c r="AB5261" s="226"/>
      <c r="AG5261" s="226"/>
      <c r="AQ5261" s="226"/>
    </row>
    <row r="5262" spans="26:43" ht="15">
      <c r="Z5262" s="230"/>
      <c r="AB5262" s="226"/>
      <c r="AG5262" s="226"/>
      <c r="AQ5262" s="226"/>
    </row>
    <row r="5263" spans="26:43" ht="15">
      <c r="Z5263" s="230"/>
      <c r="AB5263" s="226"/>
      <c r="AG5263" s="226"/>
      <c r="AQ5263" s="226"/>
    </row>
    <row r="5264" spans="26:43" ht="15">
      <c r="Z5264" s="230"/>
      <c r="AB5264" s="226"/>
      <c r="AG5264" s="226"/>
      <c r="AQ5264" s="226"/>
    </row>
    <row r="5265" spans="26:43" ht="15">
      <c r="Z5265" s="230"/>
      <c r="AB5265" s="226"/>
      <c r="AG5265" s="226"/>
      <c r="AQ5265" s="226"/>
    </row>
    <row r="5266" spans="26:43" ht="15">
      <c r="Z5266" s="230"/>
      <c r="AB5266" s="226"/>
      <c r="AG5266" s="226"/>
      <c r="AQ5266" s="226"/>
    </row>
    <row r="5267" spans="26:43" ht="15">
      <c r="Z5267" s="230"/>
      <c r="AB5267" s="226"/>
      <c r="AG5267" s="226"/>
      <c r="AQ5267" s="226"/>
    </row>
    <row r="5268" spans="26:43" ht="15">
      <c r="Z5268" s="230"/>
      <c r="AB5268" s="226"/>
      <c r="AG5268" s="226"/>
      <c r="AQ5268" s="226"/>
    </row>
    <row r="5269" spans="26:43" ht="15">
      <c r="Z5269" s="230"/>
      <c r="AB5269" s="226"/>
      <c r="AG5269" s="226"/>
      <c r="AQ5269" s="226"/>
    </row>
    <row r="5270" spans="26:43" ht="15">
      <c r="Z5270" s="230"/>
      <c r="AB5270" s="226"/>
      <c r="AG5270" s="226"/>
      <c r="AQ5270" s="226"/>
    </row>
    <row r="5271" spans="26:43" ht="15">
      <c r="Z5271" s="230"/>
      <c r="AB5271" s="226"/>
      <c r="AG5271" s="226"/>
      <c r="AQ5271" s="226"/>
    </row>
    <row r="5272" spans="26:43" ht="15">
      <c r="Z5272" s="230"/>
      <c r="AB5272" s="226"/>
      <c r="AG5272" s="226"/>
      <c r="AQ5272" s="226"/>
    </row>
    <row r="5273" spans="26:43" ht="15">
      <c r="Z5273" s="230"/>
      <c r="AB5273" s="226"/>
      <c r="AG5273" s="226"/>
      <c r="AQ5273" s="226"/>
    </row>
    <row r="5274" spans="26:43" ht="15">
      <c r="Z5274" s="230"/>
      <c r="AB5274" s="226"/>
      <c r="AG5274" s="226"/>
      <c r="AQ5274" s="226"/>
    </row>
    <row r="5275" spans="26:43" ht="15">
      <c r="Z5275" s="230"/>
      <c r="AB5275" s="226"/>
      <c r="AG5275" s="226"/>
      <c r="AQ5275" s="226"/>
    </row>
    <row r="5276" spans="26:43" ht="15">
      <c r="Z5276" s="230"/>
      <c r="AB5276" s="226"/>
      <c r="AG5276" s="226"/>
      <c r="AQ5276" s="226"/>
    </row>
    <row r="5277" spans="26:43" ht="15">
      <c r="Z5277" s="230"/>
      <c r="AB5277" s="226"/>
      <c r="AG5277" s="226"/>
      <c r="AQ5277" s="226"/>
    </row>
    <row r="5278" spans="26:43" ht="15">
      <c r="Z5278" s="230"/>
      <c r="AB5278" s="226"/>
      <c r="AG5278" s="226"/>
      <c r="AQ5278" s="226"/>
    </row>
    <row r="5279" spans="26:43" ht="15">
      <c r="Z5279" s="230"/>
      <c r="AB5279" s="226"/>
      <c r="AG5279" s="226"/>
      <c r="AQ5279" s="226"/>
    </row>
    <row r="5280" spans="26:43" ht="15">
      <c r="Z5280" s="230"/>
      <c r="AB5280" s="226"/>
      <c r="AG5280" s="226"/>
      <c r="AQ5280" s="226"/>
    </row>
    <row r="5281" spans="26:43" ht="15">
      <c r="Z5281" s="230"/>
      <c r="AB5281" s="226"/>
      <c r="AG5281" s="226"/>
      <c r="AQ5281" s="226"/>
    </row>
    <row r="5282" spans="26:43" ht="15">
      <c r="Z5282" s="230"/>
      <c r="AB5282" s="226"/>
      <c r="AG5282" s="226"/>
      <c r="AQ5282" s="226"/>
    </row>
    <row r="5283" spans="26:43" ht="15">
      <c r="Z5283" s="230"/>
      <c r="AB5283" s="226"/>
      <c r="AG5283" s="226"/>
      <c r="AQ5283" s="226"/>
    </row>
    <row r="5284" spans="26:43" ht="15">
      <c r="Z5284" s="230"/>
      <c r="AB5284" s="226"/>
      <c r="AG5284" s="226"/>
      <c r="AQ5284" s="226"/>
    </row>
    <row r="5285" spans="26:43" ht="15">
      <c r="Z5285" s="230"/>
      <c r="AB5285" s="226"/>
      <c r="AG5285" s="226"/>
      <c r="AQ5285" s="226"/>
    </row>
    <row r="5286" spans="26:43" ht="15">
      <c r="Z5286" s="230"/>
      <c r="AB5286" s="226"/>
      <c r="AG5286" s="226"/>
      <c r="AQ5286" s="226"/>
    </row>
    <row r="5287" spans="26:43" ht="15">
      <c r="Z5287" s="230"/>
      <c r="AB5287" s="226"/>
      <c r="AG5287" s="226"/>
      <c r="AQ5287" s="226"/>
    </row>
    <row r="5288" spans="26:43" ht="15">
      <c r="Z5288" s="230"/>
      <c r="AB5288" s="226"/>
      <c r="AG5288" s="226"/>
      <c r="AQ5288" s="226"/>
    </row>
    <row r="5289" spans="26:43" ht="15">
      <c r="Z5289" s="230"/>
      <c r="AB5289" s="226"/>
      <c r="AG5289" s="226"/>
      <c r="AQ5289" s="226"/>
    </row>
    <row r="5290" spans="26:43" ht="15">
      <c r="Z5290" s="230"/>
      <c r="AB5290" s="226"/>
      <c r="AG5290" s="226"/>
      <c r="AQ5290" s="226"/>
    </row>
    <row r="5291" spans="26:43" ht="15">
      <c r="Z5291" s="230"/>
      <c r="AB5291" s="226"/>
      <c r="AG5291" s="226"/>
      <c r="AQ5291" s="226"/>
    </row>
    <row r="5292" spans="26:43" ht="15">
      <c r="Z5292" s="230"/>
      <c r="AB5292" s="226"/>
      <c r="AG5292" s="226"/>
      <c r="AQ5292" s="226"/>
    </row>
    <row r="5293" spans="26:43" ht="15">
      <c r="Z5293" s="230"/>
      <c r="AB5293" s="226"/>
      <c r="AG5293" s="226"/>
      <c r="AQ5293" s="226"/>
    </row>
    <row r="5294" spans="26:43" ht="15">
      <c r="Z5294" s="230"/>
      <c r="AB5294" s="226"/>
      <c r="AG5294" s="226"/>
      <c r="AQ5294" s="226"/>
    </row>
    <row r="5295" spans="26:43" ht="15">
      <c r="Z5295" s="230"/>
      <c r="AB5295" s="226"/>
      <c r="AG5295" s="226"/>
      <c r="AQ5295" s="226"/>
    </row>
    <row r="5296" spans="26:43" ht="15">
      <c r="Z5296" s="230"/>
      <c r="AB5296" s="226"/>
      <c r="AG5296" s="226"/>
      <c r="AQ5296" s="226"/>
    </row>
    <row r="5297" spans="26:43" ht="15">
      <c r="Z5297" s="230"/>
      <c r="AB5297" s="226"/>
      <c r="AG5297" s="226"/>
      <c r="AQ5297" s="226"/>
    </row>
    <row r="5298" spans="26:43" ht="15">
      <c r="Z5298" s="230"/>
      <c r="AB5298" s="226"/>
      <c r="AG5298" s="226"/>
      <c r="AQ5298" s="226"/>
    </row>
    <row r="5299" spans="26:43" ht="15">
      <c r="Z5299" s="230"/>
      <c r="AB5299" s="226"/>
      <c r="AG5299" s="226"/>
      <c r="AQ5299" s="226"/>
    </row>
    <row r="5300" spans="26:43" ht="15">
      <c r="Z5300" s="230"/>
      <c r="AB5300" s="226"/>
      <c r="AG5300" s="226"/>
      <c r="AQ5300" s="226"/>
    </row>
    <row r="5301" spans="26:43" ht="15">
      <c r="Z5301" s="230"/>
      <c r="AB5301" s="226"/>
      <c r="AG5301" s="226"/>
      <c r="AQ5301" s="226"/>
    </row>
    <row r="5302" spans="26:43" ht="15">
      <c r="Z5302" s="230"/>
      <c r="AB5302" s="226"/>
      <c r="AG5302" s="226"/>
      <c r="AQ5302" s="226"/>
    </row>
    <row r="5303" spans="26:43" ht="15">
      <c r="Z5303" s="230"/>
      <c r="AB5303" s="226"/>
      <c r="AG5303" s="226"/>
      <c r="AQ5303" s="226"/>
    </row>
    <row r="5304" spans="26:43" ht="15">
      <c r="Z5304" s="230"/>
      <c r="AB5304" s="226"/>
      <c r="AG5304" s="226"/>
      <c r="AQ5304" s="226"/>
    </row>
    <row r="5305" spans="26:43" ht="15">
      <c r="Z5305" s="230"/>
      <c r="AB5305" s="226"/>
      <c r="AG5305" s="226"/>
      <c r="AQ5305" s="226"/>
    </row>
    <row r="5306" spans="26:43" ht="15">
      <c r="Z5306" s="230"/>
      <c r="AB5306" s="226"/>
      <c r="AG5306" s="226"/>
      <c r="AQ5306" s="226"/>
    </row>
    <row r="5307" spans="26:43" ht="15">
      <c r="Z5307" s="230"/>
      <c r="AB5307" s="226"/>
      <c r="AG5307" s="226"/>
      <c r="AQ5307" s="226"/>
    </row>
    <row r="5308" spans="26:43" ht="15">
      <c r="Z5308" s="230"/>
      <c r="AB5308" s="226"/>
      <c r="AG5308" s="226"/>
      <c r="AQ5308" s="226"/>
    </row>
    <row r="5309" spans="26:43" ht="15">
      <c r="Z5309" s="230"/>
      <c r="AB5309" s="226"/>
      <c r="AG5309" s="226"/>
      <c r="AQ5309" s="226"/>
    </row>
    <row r="5310" spans="26:43" ht="15">
      <c r="Z5310" s="230"/>
      <c r="AB5310" s="226"/>
      <c r="AG5310" s="226"/>
      <c r="AQ5310" s="226"/>
    </row>
    <row r="5311" spans="26:43" ht="15">
      <c r="Z5311" s="230"/>
      <c r="AB5311" s="226"/>
      <c r="AG5311" s="226"/>
      <c r="AQ5311" s="226"/>
    </row>
    <row r="5312" spans="26:43" ht="15">
      <c r="Z5312" s="230"/>
      <c r="AB5312" s="226"/>
      <c r="AG5312" s="226"/>
      <c r="AQ5312" s="226"/>
    </row>
    <row r="5313" spans="26:43" ht="15">
      <c r="Z5313" s="230"/>
      <c r="AB5313" s="226"/>
      <c r="AG5313" s="226"/>
      <c r="AQ5313" s="226"/>
    </row>
    <row r="5314" spans="26:43" ht="15">
      <c r="Z5314" s="230"/>
      <c r="AB5314" s="226"/>
      <c r="AG5314" s="226"/>
      <c r="AQ5314" s="226"/>
    </row>
    <row r="5315" spans="26:43" ht="15">
      <c r="Z5315" s="230"/>
      <c r="AB5315" s="226"/>
      <c r="AG5315" s="226"/>
      <c r="AQ5315" s="226"/>
    </row>
    <row r="5316" spans="26:43" ht="15">
      <c r="Z5316" s="230"/>
      <c r="AB5316" s="226"/>
      <c r="AG5316" s="226"/>
      <c r="AQ5316" s="226"/>
    </row>
    <row r="5317" spans="26:43" ht="15">
      <c r="Z5317" s="230"/>
      <c r="AB5317" s="226"/>
      <c r="AG5317" s="226"/>
      <c r="AQ5317" s="226"/>
    </row>
    <row r="5318" spans="26:43" ht="15">
      <c r="Z5318" s="230"/>
      <c r="AB5318" s="226"/>
      <c r="AG5318" s="226"/>
      <c r="AQ5318" s="226"/>
    </row>
    <row r="5319" spans="26:43" ht="15">
      <c r="Z5319" s="230"/>
      <c r="AB5319" s="226"/>
      <c r="AG5319" s="226"/>
      <c r="AQ5319" s="226"/>
    </row>
    <row r="5320" spans="26:43" ht="15">
      <c r="Z5320" s="230"/>
      <c r="AB5320" s="226"/>
      <c r="AG5320" s="226"/>
      <c r="AQ5320" s="226"/>
    </row>
    <row r="5321" spans="26:43" ht="15">
      <c r="Z5321" s="230"/>
      <c r="AB5321" s="226"/>
      <c r="AG5321" s="226"/>
      <c r="AQ5321" s="226"/>
    </row>
    <row r="5322" spans="26:43" ht="15">
      <c r="Z5322" s="230"/>
      <c r="AB5322" s="226"/>
      <c r="AG5322" s="226"/>
      <c r="AQ5322" s="226"/>
    </row>
    <row r="5323" spans="26:43" ht="15">
      <c r="Z5323" s="230"/>
      <c r="AB5323" s="226"/>
      <c r="AG5323" s="226"/>
      <c r="AQ5323" s="226"/>
    </row>
    <row r="5324" spans="26:43" ht="15">
      <c r="Z5324" s="230"/>
      <c r="AB5324" s="226"/>
      <c r="AG5324" s="226"/>
      <c r="AQ5324" s="226"/>
    </row>
    <row r="5325" spans="26:43" ht="15">
      <c r="Z5325" s="230"/>
      <c r="AB5325" s="226"/>
      <c r="AG5325" s="226"/>
      <c r="AQ5325" s="226"/>
    </row>
    <row r="5326" spans="26:43" ht="15">
      <c r="Z5326" s="230"/>
      <c r="AB5326" s="226"/>
      <c r="AG5326" s="226"/>
      <c r="AQ5326" s="226"/>
    </row>
    <row r="5327" spans="26:43" ht="15">
      <c r="Z5327" s="230"/>
      <c r="AB5327" s="226"/>
      <c r="AG5327" s="226"/>
      <c r="AQ5327" s="226"/>
    </row>
    <row r="5328" spans="26:43" ht="15">
      <c r="Z5328" s="230"/>
      <c r="AB5328" s="226"/>
      <c r="AG5328" s="226"/>
      <c r="AQ5328" s="226"/>
    </row>
    <row r="5329" spans="26:43" ht="15">
      <c r="Z5329" s="230"/>
      <c r="AB5329" s="226"/>
      <c r="AG5329" s="226"/>
      <c r="AQ5329" s="226"/>
    </row>
    <row r="5330" spans="26:43" ht="15">
      <c r="Z5330" s="230"/>
      <c r="AB5330" s="226"/>
      <c r="AG5330" s="226"/>
      <c r="AQ5330" s="226"/>
    </row>
    <row r="5331" spans="26:43" ht="15">
      <c r="Z5331" s="230"/>
      <c r="AB5331" s="226"/>
      <c r="AG5331" s="226"/>
      <c r="AQ5331" s="226"/>
    </row>
    <row r="5332" spans="26:43" ht="15">
      <c r="Z5332" s="230"/>
      <c r="AB5332" s="226"/>
      <c r="AG5332" s="226"/>
      <c r="AQ5332" s="226"/>
    </row>
    <row r="5333" spans="26:43" ht="15">
      <c r="Z5333" s="230"/>
      <c r="AB5333" s="226"/>
      <c r="AG5333" s="226"/>
      <c r="AQ5333" s="226"/>
    </row>
    <row r="5334" spans="26:43" ht="15">
      <c r="Z5334" s="230"/>
      <c r="AB5334" s="226"/>
      <c r="AG5334" s="226"/>
      <c r="AQ5334" s="226"/>
    </row>
    <row r="5335" spans="26:43" ht="15">
      <c r="Z5335" s="230"/>
      <c r="AB5335" s="226"/>
      <c r="AG5335" s="226"/>
      <c r="AQ5335" s="226"/>
    </row>
    <row r="5336" spans="26:43" ht="15">
      <c r="Z5336" s="230"/>
      <c r="AB5336" s="226"/>
      <c r="AG5336" s="226"/>
      <c r="AQ5336" s="226"/>
    </row>
    <row r="5337" spans="26:43" ht="15">
      <c r="Z5337" s="230"/>
      <c r="AB5337" s="226"/>
      <c r="AG5337" s="226"/>
      <c r="AQ5337" s="226"/>
    </row>
    <row r="5338" spans="26:43" ht="15">
      <c r="Z5338" s="230"/>
      <c r="AB5338" s="226"/>
      <c r="AG5338" s="226"/>
      <c r="AQ5338" s="226"/>
    </row>
    <row r="5339" spans="26:43" ht="15">
      <c r="Z5339" s="230"/>
      <c r="AB5339" s="226"/>
      <c r="AG5339" s="226"/>
      <c r="AQ5339" s="226"/>
    </row>
    <row r="5340" spans="26:43" ht="15">
      <c r="Z5340" s="230"/>
      <c r="AB5340" s="226"/>
      <c r="AG5340" s="226"/>
      <c r="AQ5340" s="226"/>
    </row>
    <row r="5341" spans="26:43" ht="15">
      <c r="Z5341" s="230"/>
      <c r="AB5341" s="226"/>
      <c r="AG5341" s="226"/>
      <c r="AQ5341" s="226"/>
    </row>
    <row r="5342" spans="26:43" ht="15">
      <c r="Z5342" s="230"/>
      <c r="AB5342" s="226"/>
      <c r="AG5342" s="226"/>
      <c r="AQ5342" s="226"/>
    </row>
    <row r="5343" spans="26:43" ht="15">
      <c r="Z5343" s="230"/>
      <c r="AB5343" s="226"/>
      <c r="AG5343" s="226"/>
      <c r="AQ5343" s="226"/>
    </row>
    <row r="5344" spans="26:43" ht="15">
      <c r="Z5344" s="230"/>
      <c r="AB5344" s="226"/>
      <c r="AG5344" s="226"/>
      <c r="AQ5344" s="226"/>
    </row>
    <row r="5345" spans="26:43" ht="15">
      <c r="Z5345" s="230"/>
      <c r="AB5345" s="226"/>
      <c r="AG5345" s="226"/>
      <c r="AQ5345" s="226"/>
    </row>
    <row r="5346" spans="26:43" ht="15">
      <c r="Z5346" s="230"/>
      <c r="AB5346" s="226"/>
      <c r="AG5346" s="226"/>
      <c r="AQ5346" s="226"/>
    </row>
    <row r="5347" spans="26:43" ht="15">
      <c r="Z5347" s="230"/>
      <c r="AB5347" s="226"/>
      <c r="AG5347" s="226"/>
      <c r="AQ5347" s="226"/>
    </row>
    <row r="5348" spans="26:43" ht="15">
      <c r="Z5348" s="230"/>
      <c r="AB5348" s="226"/>
      <c r="AG5348" s="226"/>
      <c r="AQ5348" s="226"/>
    </row>
    <row r="5349" spans="26:43" ht="15">
      <c r="Z5349" s="230"/>
      <c r="AB5349" s="226"/>
      <c r="AG5349" s="226"/>
      <c r="AQ5349" s="226"/>
    </row>
    <row r="5350" spans="26:43" ht="15">
      <c r="Z5350" s="230"/>
      <c r="AB5350" s="226"/>
      <c r="AG5350" s="226"/>
      <c r="AQ5350" s="226"/>
    </row>
    <row r="5351" spans="26:43" ht="15">
      <c r="Z5351" s="230"/>
      <c r="AB5351" s="226"/>
      <c r="AG5351" s="226"/>
      <c r="AQ5351" s="226"/>
    </row>
    <row r="5352" spans="26:43" ht="15">
      <c r="Z5352" s="230"/>
      <c r="AB5352" s="226"/>
      <c r="AG5352" s="226"/>
      <c r="AQ5352" s="226"/>
    </row>
    <row r="5353" spans="26:43" ht="15">
      <c r="Z5353" s="230"/>
      <c r="AB5353" s="226"/>
      <c r="AG5353" s="226"/>
      <c r="AQ5353" s="226"/>
    </row>
    <row r="5354" spans="26:43" ht="15">
      <c r="Z5354" s="230"/>
      <c r="AB5354" s="226"/>
      <c r="AG5354" s="226"/>
      <c r="AQ5354" s="226"/>
    </row>
    <row r="5355" spans="26:43" ht="15">
      <c r="Z5355" s="230"/>
      <c r="AB5355" s="226"/>
      <c r="AG5355" s="226"/>
      <c r="AQ5355" s="226"/>
    </row>
    <row r="5356" spans="26:43" ht="15">
      <c r="Z5356" s="230"/>
      <c r="AB5356" s="226"/>
      <c r="AG5356" s="226"/>
      <c r="AQ5356" s="226"/>
    </row>
    <row r="5357" spans="26:43" ht="15">
      <c r="Z5357" s="230"/>
      <c r="AB5357" s="226"/>
      <c r="AG5357" s="226"/>
      <c r="AQ5357" s="226"/>
    </row>
    <row r="5358" spans="26:43" ht="15">
      <c r="Z5358" s="230"/>
      <c r="AB5358" s="226"/>
      <c r="AG5358" s="226"/>
      <c r="AQ5358" s="226"/>
    </row>
    <row r="5359" spans="26:43" ht="15">
      <c r="Z5359" s="230"/>
      <c r="AB5359" s="226"/>
      <c r="AG5359" s="226"/>
      <c r="AQ5359" s="226"/>
    </row>
    <row r="5360" spans="26:43" ht="15">
      <c r="Z5360" s="230"/>
      <c r="AB5360" s="226"/>
      <c r="AG5360" s="226"/>
      <c r="AQ5360" s="226"/>
    </row>
    <row r="5361" spans="26:43" ht="15">
      <c r="Z5361" s="230"/>
      <c r="AB5361" s="226"/>
      <c r="AG5361" s="226"/>
      <c r="AQ5361" s="226"/>
    </row>
    <row r="5362" spans="26:43" ht="15">
      <c r="Z5362" s="230"/>
      <c r="AB5362" s="226"/>
      <c r="AG5362" s="226"/>
      <c r="AQ5362" s="226"/>
    </row>
    <row r="5363" spans="26:43" ht="15">
      <c r="Z5363" s="230"/>
      <c r="AB5363" s="226"/>
      <c r="AG5363" s="226"/>
      <c r="AQ5363" s="226"/>
    </row>
    <row r="5364" spans="26:43" ht="15">
      <c r="Z5364" s="230"/>
      <c r="AB5364" s="226"/>
      <c r="AG5364" s="226"/>
      <c r="AQ5364" s="226"/>
    </row>
    <row r="5365" spans="26:43" ht="15">
      <c r="Z5365" s="230"/>
      <c r="AB5365" s="226"/>
      <c r="AG5365" s="226"/>
      <c r="AQ5365" s="226"/>
    </row>
    <row r="5366" spans="26:43" ht="15">
      <c r="Z5366" s="230"/>
      <c r="AB5366" s="226"/>
      <c r="AG5366" s="226"/>
      <c r="AQ5366" s="226"/>
    </row>
    <row r="5367" spans="26:43" ht="15">
      <c r="Z5367" s="230"/>
      <c r="AB5367" s="226"/>
      <c r="AG5367" s="226"/>
      <c r="AQ5367" s="226"/>
    </row>
    <row r="5368" spans="26:43" ht="15">
      <c r="Z5368" s="230"/>
      <c r="AB5368" s="226"/>
      <c r="AG5368" s="226"/>
      <c r="AQ5368" s="226"/>
    </row>
    <row r="5369" spans="26:43" ht="15">
      <c r="Z5369" s="230"/>
      <c r="AB5369" s="226"/>
      <c r="AG5369" s="226"/>
      <c r="AQ5369" s="226"/>
    </row>
    <row r="5370" spans="26:43" ht="15">
      <c r="Z5370" s="230"/>
      <c r="AB5370" s="226"/>
      <c r="AG5370" s="226"/>
      <c r="AQ5370" s="226"/>
    </row>
    <row r="5371" spans="26:43" ht="15">
      <c r="Z5371" s="230"/>
      <c r="AB5371" s="226"/>
      <c r="AG5371" s="226"/>
      <c r="AQ5371" s="226"/>
    </row>
    <row r="5372" spans="26:43" ht="15">
      <c r="Z5372" s="230"/>
      <c r="AB5372" s="226"/>
      <c r="AG5372" s="226"/>
      <c r="AQ5372" s="226"/>
    </row>
    <row r="5373" spans="26:43" ht="15">
      <c r="Z5373" s="230"/>
      <c r="AB5373" s="226"/>
      <c r="AG5373" s="226"/>
      <c r="AQ5373" s="226"/>
    </row>
    <row r="5374" spans="26:43" ht="15">
      <c r="Z5374" s="230"/>
      <c r="AB5374" s="226"/>
      <c r="AG5374" s="226"/>
      <c r="AQ5374" s="226"/>
    </row>
    <row r="5375" spans="26:43" ht="15">
      <c r="Z5375" s="230"/>
      <c r="AB5375" s="226"/>
      <c r="AG5375" s="226"/>
      <c r="AQ5375" s="226"/>
    </row>
    <row r="5376" spans="26:43" ht="15">
      <c r="Z5376" s="230"/>
      <c r="AB5376" s="226"/>
      <c r="AG5376" s="226"/>
      <c r="AQ5376" s="226"/>
    </row>
    <row r="5377" spans="26:43" ht="15">
      <c r="Z5377" s="230"/>
      <c r="AB5377" s="226"/>
      <c r="AG5377" s="226"/>
      <c r="AQ5377" s="226"/>
    </row>
    <row r="5378" spans="26:43" ht="15">
      <c r="Z5378" s="230"/>
      <c r="AB5378" s="226"/>
      <c r="AG5378" s="226"/>
      <c r="AQ5378" s="226"/>
    </row>
    <row r="5379" spans="26:43" ht="15">
      <c r="Z5379" s="230"/>
      <c r="AB5379" s="226"/>
      <c r="AG5379" s="226"/>
      <c r="AQ5379" s="226"/>
    </row>
    <row r="5380" spans="26:43" ht="15">
      <c r="Z5380" s="230"/>
      <c r="AB5380" s="226"/>
      <c r="AG5380" s="226"/>
      <c r="AQ5380" s="226"/>
    </row>
    <row r="5381" spans="26:43" ht="15">
      <c r="Z5381" s="230"/>
      <c r="AB5381" s="226"/>
      <c r="AG5381" s="226"/>
      <c r="AQ5381" s="226"/>
    </row>
    <row r="5382" spans="26:43" ht="15">
      <c r="Z5382" s="230"/>
      <c r="AB5382" s="226"/>
      <c r="AG5382" s="226"/>
      <c r="AQ5382" s="226"/>
    </row>
    <row r="5383" spans="26:43" ht="15">
      <c r="Z5383" s="230"/>
      <c r="AB5383" s="226"/>
      <c r="AG5383" s="226"/>
      <c r="AQ5383" s="226"/>
    </row>
    <row r="5384" spans="26:43" ht="15">
      <c r="Z5384" s="230"/>
      <c r="AB5384" s="226"/>
      <c r="AG5384" s="226"/>
      <c r="AQ5384" s="226"/>
    </row>
    <row r="5385" spans="26:43" ht="15">
      <c r="Z5385" s="230"/>
      <c r="AB5385" s="226"/>
      <c r="AG5385" s="226"/>
      <c r="AQ5385" s="226"/>
    </row>
    <row r="5386" spans="26:43" ht="15">
      <c r="Z5386" s="230"/>
      <c r="AB5386" s="226"/>
      <c r="AG5386" s="226"/>
      <c r="AQ5386" s="226"/>
    </row>
    <row r="5387" spans="26:43" ht="15">
      <c r="Z5387" s="230"/>
      <c r="AB5387" s="226"/>
      <c r="AG5387" s="226"/>
      <c r="AQ5387" s="226"/>
    </row>
    <row r="5388" spans="26:43" ht="15">
      <c r="Z5388" s="230"/>
      <c r="AB5388" s="226"/>
      <c r="AG5388" s="226"/>
      <c r="AQ5388" s="226"/>
    </row>
    <row r="5389" spans="26:43" ht="15">
      <c r="Z5389" s="230"/>
      <c r="AB5389" s="226"/>
      <c r="AG5389" s="226"/>
      <c r="AQ5389" s="226"/>
    </row>
    <row r="5390" spans="26:43" ht="15">
      <c r="Z5390" s="230"/>
      <c r="AB5390" s="226"/>
      <c r="AG5390" s="226"/>
      <c r="AQ5390" s="226"/>
    </row>
    <row r="5391" spans="26:43" ht="15">
      <c r="Z5391" s="230"/>
      <c r="AB5391" s="226"/>
      <c r="AG5391" s="226"/>
      <c r="AQ5391" s="226"/>
    </row>
    <row r="5392" spans="26:43" ht="15">
      <c r="Z5392" s="230"/>
      <c r="AB5392" s="226"/>
      <c r="AG5392" s="226"/>
      <c r="AQ5392" s="226"/>
    </row>
    <row r="5393" spans="26:43" ht="15">
      <c r="Z5393" s="230"/>
      <c r="AB5393" s="226"/>
      <c r="AG5393" s="226"/>
      <c r="AQ5393" s="226"/>
    </row>
    <row r="5394" spans="26:43" ht="15">
      <c r="Z5394" s="230"/>
      <c r="AB5394" s="226"/>
      <c r="AG5394" s="226"/>
      <c r="AQ5394" s="226"/>
    </row>
    <row r="5395" spans="26:43" ht="15">
      <c r="Z5395" s="230"/>
      <c r="AB5395" s="226"/>
      <c r="AG5395" s="226"/>
      <c r="AQ5395" s="226"/>
    </row>
    <row r="5396" spans="26:43" ht="15">
      <c r="Z5396" s="230"/>
      <c r="AB5396" s="226"/>
      <c r="AG5396" s="226"/>
      <c r="AQ5396" s="226"/>
    </row>
    <row r="5397" spans="26:43" ht="15">
      <c r="Z5397" s="230"/>
      <c r="AB5397" s="226"/>
      <c r="AG5397" s="226"/>
      <c r="AQ5397" s="226"/>
    </row>
    <row r="5398" spans="26:43" ht="15">
      <c r="Z5398" s="230"/>
      <c r="AB5398" s="226"/>
      <c r="AG5398" s="226"/>
      <c r="AQ5398" s="226"/>
    </row>
    <row r="5399" spans="26:43" ht="15">
      <c r="Z5399" s="230"/>
      <c r="AB5399" s="226"/>
      <c r="AG5399" s="226"/>
      <c r="AQ5399" s="226"/>
    </row>
    <row r="5400" spans="26:43" ht="15">
      <c r="Z5400" s="230"/>
      <c r="AB5400" s="226"/>
      <c r="AG5400" s="226"/>
      <c r="AQ5400" s="226"/>
    </row>
    <row r="5401" spans="26:43" ht="15">
      <c r="Z5401" s="230"/>
      <c r="AB5401" s="226"/>
      <c r="AG5401" s="226"/>
      <c r="AQ5401" s="226"/>
    </row>
    <row r="5402" spans="26:43" ht="15">
      <c r="Z5402" s="230"/>
      <c r="AB5402" s="226"/>
      <c r="AG5402" s="226"/>
      <c r="AQ5402" s="226"/>
    </row>
    <row r="5403" spans="26:43" ht="15">
      <c r="Z5403" s="230"/>
      <c r="AB5403" s="226"/>
      <c r="AG5403" s="226"/>
      <c r="AQ5403" s="226"/>
    </row>
    <row r="5404" spans="26:43" ht="15">
      <c r="Z5404" s="230"/>
      <c r="AB5404" s="226"/>
      <c r="AG5404" s="226"/>
      <c r="AQ5404" s="226"/>
    </row>
    <row r="5405" spans="26:43" ht="15">
      <c r="Z5405" s="230"/>
      <c r="AB5405" s="226"/>
      <c r="AG5405" s="226"/>
      <c r="AQ5405" s="226"/>
    </row>
    <row r="5406" spans="26:43" ht="15">
      <c r="Z5406" s="230"/>
      <c r="AB5406" s="226"/>
      <c r="AG5406" s="226"/>
      <c r="AQ5406" s="226"/>
    </row>
    <row r="5407" spans="26:43" ht="15">
      <c r="Z5407" s="230"/>
      <c r="AB5407" s="226"/>
      <c r="AG5407" s="226"/>
      <c r="AQ5407" s="226"/>
    </row>
    <row r="5408" spans="26:43" ht="15">
      <c r="Z5408" s="230"/>
      <c r="AB5408" s="226"/>
      <c r="AG5408" s="226"/>
      <c r="AQ5408" s="226"/>
    </row>
    <row r="5409" spans="26:43" ht="15">
      <c r="Z5409" s="230"/>
      <c r="AB5409" s="226"/>
      <c r="AG5409" s="226"/>
      <c r="AQ5409" s="226"/>
    </row>
    <row r="5410" spans="26:43" ht="15">
      <c r="Z5410" s="230"/>
      <c r="AB5410" s="226"/>
      <c r="AG5410" s="226"/>
      <c r="AQ5410" s="226"/>
    </row>
    <row r="5411" spans="26:43" ht="15">
      <c r="Z5411" s="230"/>
      <c r="AB5411" s="226"/>
      <c r="AG5411" s="226"/>
      <c r="AQ5411" s="226"/>
    </row>
    <row r="5412" spans="26:43" ht="15">
      <c r="Z5412" s="230"/>
      <c r="AB5412" s="226"/>
      <c r="AG5412" s="226"/>
      <c r="AQ5412" s="226"/>
    </row>
    <row r="5413" spans="26:43" ht="15">
      <c r="Z5413" s="230"/>
      <c r="AB5413" s="226"/>
      <c r="AG5413" s="226"/>
      <c r="AQ5413" s="226"/>
    </row>
    <row r="5414" spans="26:43" ht="15">
      <c r="Z5414" s="230"/>
      <c r="AB5414" s="226"/>
      <c r="AG5414" s="226"/>
      <c r="AQ5414" s="226"/>
    </row>
    <row r="5415" spans="26:43" ht="15">
      <c r="Z5415" s="230"/>
      <c r="AB5415" s="226"/>
      <c r="AG5415" s="226"/>
      <c r="AQ5415" s="226"/>
    </row>
    <row r="5416" spans="26:43" ht="15">
      <c r="Z5416" s="230"/>
      <c r="AB5416" s="226"/>
      <c r="AG5416" s="226"/>
      <c r="AQ5416" s="226"/>
    </row>
    <row r="5417" spans="26:43" ht="15">
      <c r="Z5417" s="230"/>
      <c r="AB5417" s="226"/>
      <c r="AG5417" s="226"/>
      <c r="AQ5417" s="226"/>
    </row>
    <row r="5418" spans="26:43" ht="15">
      <c r="Z5418" s="230"/>
      <c r="AB5418" s="226"/>
      <c r="AG5418" s="226"/>
      <c r="AQ5418" s="226"/>
    </row>
    <row r="5419" spans="26:43" ht="15">
      <c r="Z5419" s="230"/>
      <c r="AB5419" s="226"/>
      <c r="AG5419" s="226"/>
      <c r="AQ5419" s="226"/>
    </row>
    <row r="5420" spans="26:43" ht="15">
      <c r="Z5420" s="230"/>
      <c r="AB5420" s="226"/>
      <c r="AG5420" s="226"/>
      <c r="AQ5420" s="226"/>
    </row>
    <row r="5421" spans="26:43" ht="15">
      <c r="Z5421" s="230"/>
      <c r="AB5421" s="226"/>
      <c r="AG5421" s="226"/>
      <c r="AQ5421" s="226"/>
    </row>
    <row r="5422" spans="26:43" ht="15">
      <c r="Z5422" s="230"/>
      <c r="AB5422" s="226"/>
      <c r="AG5422" s="226"/>
      <c r="AQ5422" s="226"/>
    </row>
    <row r="5423" spans="26:43" ht="15">
      <c r="Z5423" s="230"/>
      <c r="AB5423" s="226"/>
      <c r="AG5423" s="226"/>
      <c r="AQ5423" s="226"/>
    </row>
    <row r="5424" spans="26:43" ht="15">
      <c r="Z5424" s="230"/>
      <c r="AB5424" s="226"/>
      <c r="AG5424" s="226"/>
      <c r="AQ5424" s="226"/>
    </row>
    <row r="5425" spans="26:43" ht="15">
      <c r="Z5425" s="230"/>
      <c r="AB5425" s="226"/>
      <c r="AG5425" s="226"/>
      <c r="AQ5425" s="226"/>
    </row>
    <row r="5426" spans="26:43" ht="15">
      <c r="Z5426" s="230"/>
      <c r="AB5426" s="226"/>
      <c r="AG5426" s="226"/>
      <c r="AQ5426" s="226"/>
    </row>
    <row r="5427" spans="26:43" ht="15">
      <c r="Z5427" s="230"/>
      <c r="AB5427" s="226"/>
      <c r="AG5427" s="226"/>
      <c r="AQ5427" s="226"/>
    </row>
    <row r="5428" spans="26:43" ht="15">
      <c r="Z5428" s="230"/>
      <c r="AB5428" s="226"/>
      <c r="AG5428" s="226"/>
      <c r="AQ5428" s="226"/>
    </row>
    <row r="5429" spans="26:43" ht="15">
      <c r="Z5429" s="230"/>
      <c r="AB5429" s="226"/>
      <c r="AG5429" s="226"/>
      <c r="AQ5429" s="226"/>
    </row>
    <row r="5430" spans="26:43" ht="15">
      <c r="Z5430" s="230"/>
      <c r="AB5430" s="226"/>
      <c r="AG5430" s="226"/>
      <c r="AQ5430" s="226"/>
    </row>
    <row r="5431" spans="26:43" ht="15">
      <c r="Z5431" s="230"/>
      <c r="AB5431" s="226"/>
      <c r="AG5431" s="226"/>
      <c r="AQ5431" s="226"/>
    </row>
    <row r="5432" spans="26:43" ht="15">
      <c r="Z5432" s="230"/>
      <c r="AB5432" s="226"/>
      <c r="AG5432" s="226"/>
      <c r="AQ5432" s="226"/>
    </row>
    <row r="5433" spans="26:43" ht="15">
      <c r="Z5433" s="230"/>
      <c r="AB5433" s="226"/>
      <c r="AG5433" s="226"/>
      <c r="AQ5433" s="226"/>
    </row>
    <row r="5434" spans="26:43" ht="15">
      <c r="Z5434" s="230"/>
      <c r="AB5434" s="226"/>
      <c r="AG5434" s="226"/>
      <c r="AQ5434" s="226"/>
    </row>
    <row r="5435" spans="26:43" ht="15">
      <c r="Z5435" s="230"/>
      <c r="AB5435" s="226"/>
      <c r="AG5435" s="226"/>
      <c r="AQ5435" s="226"/>
    </row>
    <row r="5436" spans="26:43" ht="15">
      <c r="Z5436" s="230"/>
      <c r="AB5436" s="226"/>
      <c r="AG5436" s="226"/>
      <c r="AQ5436" s="226"/>
    </row>
    <row r="5437" spans="26:43" ht="15">
      <c r="Z5437" s="230"/>
      <c r="AB5437" s="226"/>
      <c r="AG5437" s="226"/>
      <c r="AQ5437" s="226"/>
    </row>
    <row r="5438" spans="26:43" ht="15">
      <c r="Z5438" s="230"/>
      <c r="AB5438" s="226"/>
      <c r="AG5438" s="226"/>
      <c r="AQ5438" s="226"/>
    </row>
    <row r="5439" spans="26:43" ht="15">
      <c r="Z5439" s="230"/>
      <c r="AB5439" s="226"/>
      <c r="AG5439" s="226"/>
      <c r="AQ5439" s="226"/>
    </row>
    <row r="5440" spans="26:43" ht="15">
      <c r="Z5440" s="230"/>
      <c r="AB5440" s="226"/>
      <c r="AG5440" s="226"/>
      <c r="AQ5440" s="226"/>
    </row>
    <row r="5441" spans="26:43" ht="15">
      <c r="Z5441" s="230"/>
      <c r="AB5441" s="226"/>
      <c r="AG5441" s="226"/>
      <c r="AQ5441" s="226"/>
    </row>
    <row r="5442" spans="26:43" ht="15">
      <c r="Z5442" s="230"/>
      <c r="AB5442" s="226"/>
      <c r="AG5442" s="226"/>
      <c r="AQ5442" s="226"/>
    </row>
    <row r="5443" spans="26:43" ht="15">
      <c r="Z5443" s="230"/>
      <c r="AB5443" s="226"/>
      <c r="AG5443" s="226"/>
      <c r="AQ5443" s="226"/>
    </row>
    <row r="5444" spans="26:43" ht="15">
      <c r="Z5444" s="230"/>
      <c r="AB5444" s="226"/>
      <c r="AG5444" s="226"/>
      <c r="AQ5444" s="226"/>
    </row>
    <row r="5445" spans="26:43" ht="15">
      <c r="Z5445" s="230"/>
      <c r="AB5445" s="226"/>
      <c r="AG5445" s="226"/>
      <c r="AQ5445" s="226"/>
    </row>
    <row r="5446" spans="26:43" ht="15">
      <c r="Z5446" s="230"/>
      <c r="AB5446" s="226"/>
      <c r="AG5446" s="226"/>
      <c r="AQ5446" s="226"/>
    </row>
    <row r="5447" spans="26:43" ht="15">
      <c r="Z5447" s="230"/>
      <c r="AB5447" s="226"/>
      <c r="AG5447" s="226"/>
      <c r="AQ5447" s="226"/>
    </row>
    <row r="5448" spans="26:43" ht="15">
      <c r="Z5448" s="230"/>
      <c r="AB5448" s="226"/>
      <c r="AG5448" s="226"/>
      <c r="AQ5448" s="226"/>
    </row>
    <row r="5449" spans="26:43" ht="15">
      <c r="Z5449" s="230"/>
      <c r="AB5449" s="226"/>
      <c r="AG5449" s="226"/>
      <c r="AQ5449" s="226"/>
    </row>
    <row r="5450" spans="26:43" ht="15">
      <c r="Z5450" s="230"/>
      <c r="AB5450" s="226"/>
      <c r="AG5450" s="226"/>
      <c r="AQ5450" s="226"/>
    </row>
    <row r="5451" spans="26:43" ht="15">
      <c r="Z5451" s="230"/>
      <c r="AB5451" s="226"/>
      <c r="AG5451" s="226"/>
      <c r="AQ5451" s="226"/>
    </row>
    <row r="5452" spans="26:43" ht="15">
      <c r="Z5452" s="230"/>
      <c r="AB5452" s="226"/>
      <c r="AG5452" s="226"/>
      <c r="AQ5452" s="226"/>
    </row>
    <row r="5453" spans="26:43" ht="15">
      <c r="Z5453" s="230"/>
      <c r="AB5453" s="226"/>
      <c r="AG5453" s="226"/>
      <c r="AQ5453" s="226"/>
    </row>
    <row r="5454" spans="26:43" ht="15">
      <c r="Z5454" s="230"/>
      <c r="AB5454" s="226"/>
      <c r="AG5454" s="226"/>
      <c r="AQ5454" s="226"/>
    </row>
    <row r="5455" spans="26:43" ht="15">
      <c r="Z5455" s="230"/>
      <c r="AB5455" s="226"/>
      <c r="AG5455" s="226"/>
      <c r="AQ5455" s="226"/>
    </row>
    <row r="5456" spans="26:43" ht="15">
      <c r="Z5456" s="230"/>
      <c r="AB5456" s="226"/>
      <c r="AG5456" s="226"/>
      <c r="AQ5456" s="226"/>
    </row>
    <row r="5457" spans="26:43" ht="15">
      <c r="Z5457" s="230"/>
      <c r="AB5457" s="226"/>
      <c r="AG5457" s="226"/>
      <c r="AQ5457" s="226"/>
    </row>
    <row r="5458" spans="26:43" ht="15">
      <c r="Z5458" s="230"/>
      <c r="AB5458" s="226"/>
      <c r="AG5458" s="226"/>
      <c r="AQ5458" s="226"/>
    </row>
    <row r="5459" spans="26:43" ht="15">
      <c r="Z5459" s="230"/>
      <c r="AB5459" s="226"/>
      <c r="AG5459" s="226"/>
      <c r="AQ5459" s="226"/>
    </row>
    <row r="5460" spans="26:43" ht="15">
      <c r="Z5460" s="230"/>
      <c r="AB5460" s="226"/>
      <c r="AG5460" s="226"/>
      <c r="AQ5460" s="226"/>
    </row>
    <row r="5461" spans="26:43" ht="15">
      <c r="Z5461" s="230"/>
      <c r="AB5461" s="226"/>
      <c r="AG5461" s="226"/>
      <c r="AQ5461" s="226"/>
    </row>
    <row r="5462" spans="26:43" ht="15">
      <c r="Z5462" s="230"/>
      <c r="AB5462" s="226"/>
      <c r="AG5462" s="226"/>
      <c r="AQ5462" s="226"/>
    </row>
    <row r="5463" spans="26:43" ht="15">
      <c r="Z5463" s="230"/>
      <c r="AB5463" s="226"/>
      <c r="AG5463" s="226"/>
      <c r="AQ5463" s="226"/>
    </row>
    <row r="5464" spans="26:43" ht="15">
      <c r="Z5464" s="230"/>
      <c r="AB5464" s="226"/>
      <c r="AG5464" s="226"/>
      <c r="AQ5464" s="226"/>
    </row>
    <row r="5465" spans="26:43" ht="15">
      <c r="Z5465" s="230"/>
      <c r="AB5465" s="226"/>
      <c r="AG5465" s="226"/>
      <c r="AQ5465" s="226"/>
    </row>
    <row r="5466" spans="26:43" ht="15">
      <c r="Z5466" s="230"/>
      <c r="AB5466" s="226"/>
      <c r="AG5466" s="226"/>
      <c r="AQ5466" s="226"/>
    </row>
    <row r="5467" spans="26:43" ht="15">
      <c r="Z5467" s="230"/>
      <c r="AB5467" s="226"/>
      <c r="AG5467" s="226"/>
      <c r="AQ5467" s="226"/>
    </row>
    <row r="5468" spans="26:43" ht="15">
      <c r="Z5468" s="230"/>
      <c r="AB5468" s="226"/>
      <c r="AG5468" s="226"/>
      <c r="AQ5468" s="226"/>
    </row>
    <row r="5469" spans="26:43" ht="15">
      <c r="Z5469" s="230"/>
      <c r="AB5469" s="226"/>
      <c r="AG5469" s="226"/>
      <c r="AQ5469" s="226"/>
    </row>
    <row r="5470" spans="26:43" ht="15">
      <c r="Z5470" s="230"/>
      <c r="AB5470" s="226"/>
      <c r="AG5470" s="226"/>
      <c r="AQ5470" s="226"/>
    </row>
    <row r="5471" spans="26:43" ht="15">
      <c r="Z5471" s="230"/>
      <c r="AB5471" s="226"/>
      <c r="AG5471" s="226"/>
      <c r="AQ5471" s="226"/>
    </row>
    <row r="5472" spans="26:43" ht="15">
      <c r="Z5472" s="230"/>
      <c r="AB5472" s="226"/>
      <c r="AG5472" s="226"/>
      <c r="AQ5472" s="226"/>
    </row>
    <row r="5473" spans="26:43" ht="15">
      <c r="Z5473" s="230"/>
      <c r="AB5473" s="226"/>
      <c r="AG5473" s="226"/>
      <c r="AQ5473" s="226"/>
    </row>
    <row r="5474" spans="26:43" ht="15">
      <c r="Z5474" s="230"/>
      <c r="AB5474" s="226"/>
      <c r="AG5474" s="226"/>
      <c r="AQ5474" s="226"/>
    </row>
    <row r="5475" spans="26:43" ht="15">
      <c r="Z5475" s="230"/>
      <c r="AB5475" s="226"/>
      <c r="AG5475" s="226"/>
      <c r="AQ5475" s="226"/>
    </row>
    <row r="5476" spans="26:43" ht="15">
      <c r="Z5476" s="230"/>
      <c r="AB5476" s="226"/>
      <c r="AG5476" s="226"/>
      <c r="AQ5476" s="226"/>
    </row>
    <row r="5477" spans="26:43" ht="15">
      <c r="Z5477" s="230"/>
      <c r="AB5477" s="226"/>
      <c r="AG5477" s="226"/>
      <c r="AQ5477" s="226"/>
    </row>
    <row r="5478" spans="26:43" ht="15">
      <c r="Z5478" s="230"/>
      <c r="AB5478" s="226"/>
      <c r="AG5478" s="226"/>
      <c r="AQ5478" s="226"/>
    </row>
    <row r="5479" spans="26:43" ht="15">
      <c r="Z5479" s="230"/>
      <c r="AB5479" s="226"/>
      <c r="AG5479" s="226"/>
      <c r="AQ5479" s="226"/>
    </row>
    <row r="5480" spans="26:43" ht="15">
      <c r="Z5480" s="230"/>
      <c r="AB5480" s="226"/>
      <c r="AG5480" s="226"/>
      <c r="AQ5480" s="226"/>
    </row>
    <row r="5481" spans="26:43" ht="15">
      <c r="Z5481" s="230"/>
      <c r="AB5481" s="226"/>
      <c r="AG5481" s="226"/>
      <c r="AQ5481" s="226"/>
    </row>
    <row r="5482" spans="26:43" ht="15">
      <c r="Z5482" s="230"/>
      <c r="AB5482" s="226"/>
      <c r="AG5482" s="226"/>
      <c r="AQ5482" s="226"/>
    </row>
    <row r="5483" spans="26:43" ht="15">
      <c r="Z5483" s="230"/>
      <c r="AB5483" s="226"/>
      <c r="AG5483" s="226"/>
      <c r="AQ5483" s="226"/>
    </row>
    <row r="5484" spans="26:43" ht="15">
      <c r="Z5484" s="230"/>
      <c r="AB5484" s="226"/>
      <c r="AG5484" s="226"/>
      <c r="AQ5484" s="226"/>
    </row>
    <row r="5485" spans="26:43" ht="15">
      <c r="Z5485" s="230"/>
      <c r="AB5485" s="226"/>
      <c r="AG5485" s="226"/>
      <c r="AQ5485" s="226"/>
    </row>
    <row r="5486" spans="26:43" ht="15">
      <c r="Z5486" s="230"/>
      <c r="AB5486" s="226"/>
      <c r="AG5486" s="226"/>
      <c r="AQ5486" s="226"/>
    </row>
    <row r="5487" spans="26:43" ht="15">
      <c r="Z5487" s="230"/>
      <c r="AB5487" s="226"/>
      <c r="AG5487" s="226"/>
      <c r="AQ5487" s="226"/>
    </row>
    <row r="5488" spans="26:43" ht="15">
      <c r="Z5488" s="230"/>
      <c r="AB5488" s="226"/>
      <c r="AG5488" s="226"/>
      <c r="AQ5488" s="226"/>
    </row>
    <row r="5489" spans="26:43" ht="15">
      <c r="Z5489" s="230"/>
      <c r="AB5489" s="226"/>
      <c r="AG5489" s="226"/>
      <c r="AQ5489" s="226"/>
    </row>
    <row r="5490" spans="26:43" ht="15">
      <c r="Z5490" s="230"/>
      <c r="AB5490" s="226"/>
      <c r="AG5490" s="226"/>
      <c r="AQ5490" s="226"/>
    </row>
    <row r="5491" spans="26:43" ht="15">
      <c r="Z5491" s="230"/>
      <c r="AB5491" s="226"/>
      <c r="AG5491" s="226"/>
      <c r="AQ5491" s="226"/>
    </row>
    <row r="5492" spans="26:43" ht="15">
      <c r="Z5492" s="230"/>
      <c r="AB5492" s="226"/>
      <c r="AG5492" s="226"/>
      <c r="AQ5492" s="226"/>
    </row>
    <row r="5493" spans="26:43" ht="15">
      <c r="Z5493" s="230"/>
      <c r="AB5493" s="226"/>
      <c r="AG5493" s="226"/>
      <c r="AQ5493" s="226"/>
    </row>
    <row r="5494" spans="26:43" ht="15">
      <c r="Z5494" s="230"/>
      <c r="AB5494" s="226"/>
      <c r="AG5494" s="226"/>
      <c r="AQ5494" s="226"/>
    </row>
    <row r="5495" spans="26:43" ht="15">
      <c r="Z5495" s="230"/>
      <c r="AB5495" s="226"/>
      <c r="AG5495" s="226"/>
      <c r="AQ5495" s="226"/>
    </row>
    <row r="5496" spans="26:43" ht="15">
      <c r="Z5496" s="230"/>
      <c r="AB5496" s="226"/>
      <c r="AG5496" s="226"/>
      <c r="AQ5496" s="226"/>
    </row>
    <row r="5497" spans="26:43" ht="15">
      <c r="Z5497" s="230"/>
      <c r="AB5497" s="226"/>
      <c r="AG5497" s="226"/>
      <c r="AQ5497" s="226"/>
    </row>
    <row r="5498" spans="26:43" ht="15">
      <c r="Z5498" s="230"/>
      <c r="AB5498" s="226"/>
      <c r="AG5498" s="226"/>
      <c r="AQ5498" s="226"/>
    </row>
    <row r="5499" spans="26:43" ht="15">
      <c r="Z5499" s="230"/>
      <c r="AB5499" s="226"/>
      <c r="AG5499" s="226"/>
      <c r="AQ5499" s="226"/>
    </row>
    <row r="5500" spans="26:43" ht="15">
      <c r="Z5500" s="230"/>
      <c r="AB5500" s="226"/>
      <c r="AG5500" s="226"/>
      <c r="AQ5500" s="226"/>
    </row>
    <row r="5501" spans="26:43" ht="15">
      <c r="Z5501" s="230"/>
      <c r="AB5501" s="226"/>
      <c r="AG5501" s="226"/>
      <c r="AQ5501" s="226"/>
    </row>
    <row r="5502" spans="26:43" ht="15">
      <c r="Z5502" s="230"/>
      <c r="AB5502" s="226"/>
      <c r="AG5502" s="226"/>
      <c r="AQ5502" s="226"/>
    </row>
    <row r="5503" spans="26:43" ht="15">
      <c r="Z5503" s="230"/>
      <c r="AB5503" s="226"/>
      <c r="AG5503" s="226"/>
      <c r="AQ5503" s="226"/>
    </row>
    <row r="5504" spans="26:43" ht="15">
      <c r="Z5504" s="230"/>
      <c r="AB5504" s="226"/>
      <c r="AG5504" s="226"/>
      <c r="AQ5504" s="226"/>
    </row>
    <row r="5505" spans="26:43" ht="15">
      <c r="Z5505" s="230"/>
      <c r="AB5505" s="226"/>
      <c r="AG5505" s="226"/>
      <c r="AQ5505" s="226"/>
    </row>
    <row r="5506" spans="26:43" ht="15">
      <c r="Z5506" s="230"/>
      <c r="AB5506" s="226"/>
      <c r="AG5506" s="226"/>
      <c r="AQ5506" s="226"/>
    </row>
    <row r="5507" spans="26:43" ht="15">
      <c r="Z5507" s="230"/>
      <c r="AB5507" s="226"/>
      <c r="AG5507" s="226"/>
      <c r="AQ5507" s="226"/>
    </row>
    <row r="5508" spans="26:43" ht="15">
      <c r="Z5508" s="230"/>
      <c r="AB5508" s="226"/>
      <c r="AG5508" s="226"/>
      <c r="AQ5508" s="226"/>
    </row>
    <row r="5509" spans="26:43" ht="15">
      <c r="Z5509" s="230"/>
      <c r="AB5509" s="226"/>
      <c r="AG5509" s="226"/>
      <c r="AQ5509" s="226"/>
    </row>
    <row r="5510" spans="26:43" ht="15">
      <c r="Z5510" s="230"/>
      <c r="AB5510" s="226"/>
      <c r="AG5510" s="226"/>
      <c r="AQ5510" s="226"/>
    </row>
    <row r="5511" spans="26:43" ht="15">
      <c r="Z5511" s="230"/>
      <c r="AB5511" s="226"/>
      <c r="AG5511" s="226"/>
      <c r="AQ5511" s="226"/>
    </row>
    <row r="5512" spans="26:43" ht="15">
      <c r="Z5512" s="230"/>
      <c r="AB5512" s="226"/>
      <c r="AG5512" s="226"/>
      <c r="AQ5512" s="226"/>
    </row>
    <row r="5513" spans="26:43" ht="15">
      <c r="Z5513" s="230"/>
      <c r="AB5513" s="226"/>
      <c r="AG5513" s="226"/>
      <c r="AQ5513" s="226"/>
    </row>
    <row r="5514" spans="26:43" ht="15">
      <c r="Z5514" s="230"/>
      <c r="AB5514" s="226"/>
      <c r="AG5514" s="226"/>
      <c r="AQ5514" s="226"/>
    </row>
    <row r="5515" spans="26:43" ht="15">
      <c r="Z5515" s="230"/>
      <c r="AB5515" s="226"/>
      <c r="AG5515" s="226"/>
      <c r="AQ5515" s="226"/>
    </row>
    <row r="5516" spans="26:43" ht="15">
      <c r="Z5516" s="230"/>
      <c r="AB5516" s="226"/>
      <c r="AG5516" s="226"/>
      <c r="AQ5516" s="226"/>
    </row>
    <row r="5517" spans="26:43" ht="15">
      <c r="Z5517" s="230"/>
      <c r="AB5517" s="226"/>
      <c r="AG5517" s="226"/>
      <c r="AQ5517" s="226"/>
    </row>
    <row r="5518" spans="26:43" ht="15">
      <c r="Z5518" s="230"/>
      <c r="AB5518" s="226"/>
      <c r="AG5518" s="226"/>
      <c r="AQ5518" s="226"/>
    </row>
    <row r="5519" spans="26:43" ht="15">
      <c r="Z5519" s="230"/>
      <c r="AB5519" s="226"/>
      <c r="AG5519" s="226"/>
      <c r="AQ5519" s="226"/>
    </row>
    <row r="5520" spans="26:43" ht="15">
      <c r="Z5520" s="230"/>
      <c r="AB5520" s="226"/>
      <c r="AG5520" s="226"/>
      <c r="AQ5520" s="226"/>
    </row>
    <row r="5521" spans="26:43" ht="15">
      <c r="Z5521" s="230"/>
      <c r="AB5521" s="226"/>
      <c r="AG5521" s="226"/>
      <c r="AQ5521" s="226"/>
    </row>
    <row r="5522" spans="26:43" ht="15">
      <c r="Z5522" s="230"/>
      <c r="AB5522" s="226"/>
      <c r="AG5522" s="226"/>
      <c r="AQ5522" s="226"/>
    </row>
    <row r="5523" spans="26:43" ht="15">
      <c r="Z5523" s="230"/>
      <c r="AB5523" s="226"/>
      <c r="AG5523" s="226"/>
      <c r="AQ5523" s="226"/>
    </row>
    <row r="5524" spans="26:43" ht="15">
      <c r="Z5524" s="230"/>
      <c r="AB5524" s="226"/>
      <c r="AG5524" s="226"/>
      <c r="AQ5524" s="226"/>
    </row>
    <row r="5525" spans="26:43" ht="15">
      <c r="Z5525" s="230"/>
      <c r="AB5525" s="226"/>
      <c r="AG5525" s="226"/>
      <c r="AQ5525" s="226"/>
    </row>
    <row r="5526" spans="26:43" ht="15">
      <c r="Z5526" s="230"/>
      <c r="AB5526" s="226"/>
      <c r="AG5526" s="226"/>
      <c r="AQ5526" s="226"/>
    </row>
    <row r="5527" spans="26:43" ht="15">
      <c r="Z5527" s="230"/>
      <c r="AB5527" s="226"/>
      <c r="AG5527" s="226"/>
      <c r="AQ5527" s="226"/>
    </row>
    <row r="5528" spans="26:43" ht="15">
      <c r="Z5528" s="230"/>
      <c r="AB5528" s="226"/>
      <c r="AG5528" s="226"/>
      <c r="AQ5528" s="226"/>
    </row>
    <row r="5529" spans="26:43" ht="15">
      <c r="Z5529" s="230"/>
      <c r="AB5529" s="226"/>
      <c r="AG5529" s="226"/>
      <c r="AQ5529" s="226"/>
    </row>
    <row r="5530" spans="26:43" ht="15">
      <c r="Z5530" s="230"/>
      <c r="AB5530" s="226"/>
      <c r="AG5530" s="226"/>
      <c r="AQ5530" s="226"/>
    </row>
    <row r="5531" spans="26:43" ht="15">
      <c r="Z5531" s="230"/>
      <c r="AB5531" s="226"/>
      <c r="AG5531" s="226"/>
      <c r="AQ5531" s="226"/>
    </row>
    <row r="5532" spans="26:43" ht="15">
      <c r="Z5532" s="230"/>
      <c r="AB5532" s="226"/>
      <c r="AG5532" s="226"/>
      <c r="AQ5532" s="226"/>
    </row>
    <row r="5533" spans="26:43" ht="15">
      <c r="Z5533" s="230"/>
      <c r="AB5533" s="226"/>
      <c r="AG5533" s="226"/>
      <c r="AQ5533" s="226"/>
    </row>
    <row r="5534" spans="26:43" ht="15">
      <c r="Z5534" s="230"/>
      <c r="AB5534" s="226"/>
      <c r="AG5534" s="226"/>
      <c r="AQ5534" s="226"/>
    </row>
    <row r="5535" spans="26:43" ht="15">
      <c r="Z5535" s="230"/>
      <c r="AB5535" s="226"/>
      <c r="AG5535" s="226"/>
      <c r="AQ5535" s="226"/>
    </row>
    <row r="5536" spans="26:43" ht="15">
      <c r="Z5536" s="230"/>
      <c r="AB5536" s="226"/>
      <c r="AG5536" s="226"/>
      <c r="AQ5536" s="226"/>
    </row>
    <row r="5537" spans="26:43" ht="15">
      <c r="Z5537" s="230"/>
      <c r="AB5537" s="226"/>
      <c r="AG5537" s="226"/>
      <c r="AQ5537" s="226"/>
    </row>
    <row r="5538" spans="26:43" ht="15">
      <c r="Z5538" s="230"/>
      <c r="AB5538" s="226"/>
      <c r="AG5538" s="226"/>
      <c r="AQ5538" s="226"/>
    </row>
    <row r="5539" spans="26:43" ht="15">
      <c r="Z5539" s="230"/>
      <c r="AB5539" s="226"/>
      <c r="AG5539" s="226"/>
      <c r="AQ5539" s="226"/>
    </row>
    <row r="5540" spans="26:43" ht="15">
      <c r="Z5540" s="230"/>
      <c r="AB5540" s="226"/>
      <c r="AG5540" s="226"/>
      <c r="AQ5540" s="226"/>
    </row>
    <row r="5541" spans="26:43" ht="15">
      <c r="Z5541" s="230"/>
      <c r="AB5541" s="226"/>
      <c r="AG5541" s="226"/>
      <c r="AQ5541" s="226"/>
    </row>
    <row r="5542" spans="26:43" ht="15">
      <c r="Z5542" s="230"/>
      <c r="AB5542" s="226"/>
      <c r="AG5542" s="226"/>
      <c r="AQ5542" s="226"/>
    </row>
    <row r="5543" spans="26:43" ht="15">
      <c r="Z5543" s="230"/>
      <c r="AB5543" s="226"/>
      <c r="AG5543" s="226"/>
      <c r="AQ5543" s="226"/>
    </row>
    <row r="5544" spans="26:43" ht="15">
      <c r="Z5544" s="230"/>
      <c r="AB5544" s="226"/>
      <c r="AG5544" s="226"/>
      <c r="AQ5544" s="226"/>
    </row>
    <row r="5545" spans="26:43" ht="15">
      <c r="Z5545" s="230"/>
      <c r="AB5545" s="226"/>
      <c r="AG5545" s="226"/>
      <c r="AQ5545" s="226"/>
    </row>
    <row r="5546" spans="26:43" ht="15">
      <c r="Z5546" s="230"/>
      <c r="AB5546" s="226"/>
      <c r="AG5546" s="226"/>
      <c r="AQ5546" s="226"/>
    </row>
    <row r="5547" spans="26:43" ht="15">
      <c r="Z5547" s="230"/>
      <c r="AB5547" s="226"/>
      <c r="AG5547" s="226"/>
      <c r="AQ5547" s="226"/>
    </row>
    <row r="5548" spans="26:43" ht="15">
      <c r="Z5548" s="230"/>
      <c r="AB5548" s="226"/>
      <c r="AG5548" s="226"/>
      <c r="AQ5548" s="226"/>
    </row>
    <row r="5549" spans="26:43" ht="15">
      <c r="Z5549" s="230"/>
      <c r="AB5549" s="226"/>
      <c r="AG5549" s="226"/>
      <c r="AQ5549" s="226"/>
    </row>
    <row r="5550" spans="26:43" ht="15">
      <c r="Z5550" s="230"/>
      <c r="AB5550" s="226"/>
      <c r="AG5550" s="226"/>
      <c r="AQ5550" s="226"/>
    </row>
    <row r="5551" spans="26:43" ht="15">
      <c r="Z5551" s="230"/>
      <c r="AB5551" s="226"/>
      <c r="AG5551" s="226"/>
      <c r="AQ5551" s="226"/>
    </row>
    <row r="5552" spans="26:43" ht="15">
      <c r="Z5552" s="230"/>
      <c r="AB5552" s="226"/>
      <c r="AG5552" s="226"/>
      <c r="AQ5552" s="226"/>
    </row>
    <row r="5553" spans="26:43" ht="15">
      <c r="Z5553" s="230"/>
      <c r="AB5553" s="226"/>
      <c r="AG5553" s="226"/>
      <c r="AQ5553" s="226"/>
    </row>
    <row r="5554" spans="26:43" ht="15">
      <c r="Z5554" s="230"/>
      <c r="AB5554" s="226"/>
      <c r="AG5554" s="226"/>
      <c r="AQ5554" s="226"/>
    </row>
    <row r="5555" spans="26:43" ht="15">
      <c r="Z5555" s="230"/>
      <c r="AB5555" s="226"/>
      <c r="AG5555" s="226"/>
      <c r="AQ5555" s="226"/>
    </row>
    <row r="5556" spans="26:43" ht="15">
      <c r="Z5556" s="230"/>
      <c r="AB5556" s="226"/>
      <c r="AG5556" s="226"/>
      <c r="AQ5556" s="226"/>
    </row>
    <row r="5557" spans="26:43" ht="15">
      <c r="Z5557" s="230"/>
      <c r="AB5557" s="226"/>
      <c r="AG5557" s="226"/>
      <c r="AQ5557" s="226"/>
    </row>
    <row r="5558" spans="26:43" ht="15">
      <c r="Z5558" s="230"/>
      <c r="AB5558" s="226"/>
      <c r="AG5558" s="226"/>
      <c r="AQ5558" s="226"/>
    </row>
    <row r="5559" spans="26:43" ht="15">
      <c r="Z5559" s="230"/>
      <c r="AB5559" s="226"/>
      <c r="AG5559" s="226"/>
      <c r="AQ5559" s="226"/>
    </row>
    <row r="5560" spans="26:43" ht="15">
      <c r="Z5560" s="230"/>
      <c r="AB5560" s="226"/>
      <c r="AG5560" s="226"/>
      <c r="AQ5560" s="226"/>
    </row>
    <row r="5561" spans="26:43" ht="15">
      <c r="Z5561" s="230"/>
      <c r="AB5561" s="226"/>
      <c r="AG5561" s="226"/>
      <c r="AQ5561" s="226"/>
    </row>
    <row r="5562" spans="26:43" ht="15">
      <c r="Z5562" s="230"/>
      <c r="AB5562" s="226"/>
      <c r="AG5562" s="226"/>
      <c r="AQ5562" s="226"/>
    </row>
    <row r="5563" spans="26:43" ht="15">
      <c r="Z5563" s="230"/>
      <c r="AB5563" s="226"/>
      <c r="AG5563" s="226"/>
      <c r="AQ5563" s="226"/>
    </row>
    <row r="5564" spans="26:43" ht="15">
      <c r="Z5564" s="230"/>
      <c r="AB5564" s="226"/>
      <c r="AG5564" s="226"/>
      <c r="AQ5564" s="226"/>
    </row>
    <row r="5565" spans="26:43" ht="15">
      <c r="Z5565" s="230"/>
      <c r="AB5565" s="226"/>
      <c r="AG5565" s="226"/>
      <c r="AQ5565" s="226"/>
    </row>
    <row r="5566" spans="26:43" ht="15">
      <c r="Z5566" s="230"/>
      <c r="AB5566" s="226"/>
      <c r="AG5566" s="226"/>
      <c r="AQ5566" s="226"/>
    </row>
    <row r="5567" spans="26:43" ht="15">
      <c r="Z5567" s="230"/>
      <c r="AB5567" s="226"/>
      <c r="AG5567" s="226"/>
      <c r="AQ5567" s="226"/>
    </row>
    <row r="5568" spans="26:43" ht="15">
      <c r="Z5568" s="230"/>
      <c r="AB5568" s="226"/>
      <c r="AG5568" s="226"/>
      <c r="AQ5568" s="226"/>
    </row>
    <row r="5569" spans="26:43" ht="15">
      <c r="Z5569" s="230"/>
      <c r="AB5569" s="226"/>
      <c r="AG5569" s="226"/>
      <c r="AQ5569" s="226"/>
    </row>
    <row r="5570" spans="26:43" ht="15">
      <c r="Z5570" s="230"/>
      <c r="AB5570" s="226"/>
      <c r="AG5570" s="226"/>
      <c r="AQ5570" s="226"/>
    </row>
    <row r="5571" spans="26:43" ht="15">
      <c r="Z5571" s="230"/>
      <c r="AB5571" s="226"/>
      <c r="AG5571" s="226"/>
      <c r="AQ5571" s="226"/>
    </row>
    <row r="5572" spans="26:43" ht="15">
      <c r="Z5572" s="230"/>
      <c r="AB5572" s="226"/>
      <c r="AG5572" s="226"/>
      <c r="AQ5572" s="226"/>
    </row>
    <row r="5573" spans="26:43" ht="15">
      <c r="Z5573" s="230"/>
      <c r="AB5573" s="226"/>
      <c r="AG5573" s="226"/>
      <c r="AQ5573" s="226"/>
    </row>
    <row r="5574" spans="26:43" ht="15">
      <c r="Z5574" s="230"/>
      <c r="AB5574" s="226"/>
      <c r="AG5574" s="226"/>
      <c r="AQ5574" s="226"/>
    </row>
    <row r="5575" spans="26:43" ht="15">
      <c r="Z5575" s="230"/>
      <c r="AB5575" s="226"/>
      <c r="AG5575" s="226"/>
      <c r="AQ5575" s="226"/>
    </row>
    <row r="5576" spans="26:43" ht="15">
      <c r="Z5576" s="230"/>
      <c r="AB5576" s="226"/>
      <c r="AG5576" s="226"/>
      <c r="AQ5576" s="226"/>
    </row>
    <row r="5577" spans="26:43" ht="15">
      <c r="Z5577" s="230"/>
      <c r="AB5577" s="226"/>
      <c r="AG5577" s="226"/>
      <c r="AQ5577" s="226"/>
    </row>
    <row r="5578" spans="26:43" ht="15">
      <c r="Z5578" s="230"/>
      <c r="AB5578" s="226"/>
      <c r="AG5578" s="226"/>
      <c r="AQ5578" s="226"/>
    </row>
    <row r="5579" spans="26:43" ht="15">
      <c r="Z5579" s="230"/>
      <c r="AB5579" s="226"/>
      <c r="AG5579" s="226"/>
      <c r="AQ5579" s="226"/>
    </row>
    <row r="5580" spans="26:43" ht="15">
      <c r="Z5580" s="230"/>
      <c r="AB5580" s="226"/>
      <c r="AG5580" s="226"/>
      <c r="AQ5580" s="226"/>
    </row>
    <row r="5581" spans="26:43" ht="15">
      <c r="Z5581" s="230"/>
      <c r="AB5581" s="226"/>
      <c r="AG5581" s="226"/>
      <c r="AQ5581" s="226"/>
    </row>
    <row r="5582" spans="26:43" ht="15">
      <c r="Z5582" s="230"/>
      <c r="AB5582" s="226"/>
      <c r="AG5582" s="226"/>
      <c r="AQ5582" s="226"/>
    </row>
    <row r="5583" spans="26:43" ht="15">
      <c r="Z5583" s="230"/>
      <c r="AB5583" s="226"/>
      <c r="AG5583" s="226"/>
      <c r="AQ5583" s="226"/>
    </row>
    <row r="5584" spans="26:43" ht="15">
      <c r="Z5584" s="230"/>
      <c r="AB5584" s="226"/>
      <c r="AG5584" s="226"/>
      <c r="AQ5584" s="226"/>
    </row>
    <row r="5585" spans="26:43" ht="15">
      <c r="Z5585" s="230"/>
      <c r="AB5585" s="226"/>
      <c r="AG5585" s="226"/>
      <c r="AQ5585" s="226"/>
    </row>
    <row r="5586" spans="26:43" ht="15">
      <c r="Z5586" s="230"/>
      <c r="AB5586" s="226"/>
      <c r="AG5586" s="226"/>
      <c r="AQ5586" s="226"/>
    </row>
    <row r="5587" spans="26:43" ht="15">
      <c r="Z5587" s="230"/>
      <c r="AB5587" s="226"/>
      <c r="AG5587" s="226"/>
      <c r="AQ5587" s="226"/>
    </row>
    <row r="5588" spans="26:43" ht="15">
      <c r="Z5588" s="230"/>
      <c r="AB5588" s="226"/>
      <c r="AG5588" s="226"/>
      <c r="AQ5588" s="226"/>
    </row>
    <row r="5589" spans="26:43" ht="15">
      <c r="Z5589" s="230"/>
      <c r="AB5589" s="226"/>
      <c r="AG5589" s="226"/>
      <c r="AQ5589" s="226"/>
    </row>
    <row r="5590" spans="26:43" ht="15">
      <c r="Z5590" s="230"/>
      <c r="AB5590" s="226"/>
      <c r="AG5590" s="226"/>
      <c r="AQ5590" s="226"/>
    </row>
    <row r="5591" spans="26:43" ht="15">
      <c r="Z5591" s="230"/>
      <c r="AB5591" s="226"/>
      <c r="AG5591" s="226"/>
      <c r="AQ5591" s="226"/>
    </row>
    <row r="5592" spans="26:43" ht="15">
      <c r="Z5592" s="230"/>
      <c r="AB5592" s="226"/>
      <c r="AG5592" s="226"/>
      <c r="AQ5592" s="226"/>
    </row>
    <row r="5593" spans="26:43" ht="15">
      <c r="Z5593" s="230"/>
      <c r="AB5593" s="226"/>
      <c r="AG5593" s="226"/>
      <c r="AQ5593" s="226"/>
    </row>
    <row r="5594" spans="26:43" ht="15">
      <c r="Z5594" s="230"/>
      <c r="AB5594" s="226"/>
      <c r="AG5594" s="226"/>
      <c r="AQ5594" s="226"/>
    </row>
    <row r="5595" spans="26:43" ht="15">
      <c r="Z5595" s="230"/>
      <c r="AB5595" s="226"/>
      <c r="AG5595" s="226"/>
      <c r="AQ5595" s="226"/>
    </row>
    <row r="5596" spans="26:43" ht="15">
      <c r="Z5596" s="230"/>
      <c r="AB5596" s="226"/>
      <c r="AG5596" s="226"/>
      <c r="AQ5596" s="226"/>
    </row>
    <row r="5597" spans="26:43" ht="15">
      <c r="Z5597" s="230"/>
      <c r="AB5597" s="226"/>
      <c r="AG5597" s="226"/>
      <c r="AQ5597" s="226"/>
    </row>
    <row r="5598" spans="26:43" ht="15">
      <c r="Z5598" s="230"/>
      <c r="AB5598" s="226"/>
      <c r="AG5598" s="226"/>
      <c r="AQ5598" s="226"/>
    </row>
    <row r="5599" spans="26:43" ht="15">
      <c r="Z5599" s="230"/>
      <c r="AB5599" s="226"/>
      <c r="AG5599" s="226"/>
      <c r="AQ5599" s="226"/>
    </row>
    <row r="5600" spans="26:43" ht="15">
      <c r="Z5600" s="230"/>
      <c r="AB5600" s="226"/>
      <c r="AG5600" s="226"/>
      <c r="AQ5600" s="226"/>
    </row>
    <row r="5601" spans="26:43" ht="15">
      <c r="Z5601" s="230"/>
      <c r="AB5601" s="226"/>
      <c r="AG5601" s="226"/>
      <c r="AQ5601" s="226"/>
    </row>
    <row r="5602" spans="26:43" ht="15">
      <c r="Z5602" s="230"/>
      <c r="AB5602" s="226"/>
      <c r="AG5602" s="226"/>
      <c r="AQ5602" s="226"/>
    </row>
    <row r="5603" spans="26:43" ht="15">
      <c r="Z5603" s="230"/>
      <c r="AB5603" s="226"/>
      <c r="AG5603" s="226"/>
      <c r="AQ5603" s="226"/>
    </row>
    <row r="5604" spans="26:43" ht="15">
      <c r="Z5604" s="230"/>
      <c r="AB5604" s="226"/>
      <c r="AG5604" s="226"/>
      <c r="AQ5604" s="226"/>
    </row>
    <row r="5605" spans="26:43" ht="15">
      <c r="Z5605" s="230"/>
      <c r="AB5605" s="226"/>
      <c r="AG5605" s="226"/>
      <c r="AQ5605" s="226"/>
    </row>
    <row r="5606" spans="26:43" ht="15">
      <c r="Z5606" s="230"/>
      <c r="AB5606" s="226"/>
      <c r="AG5606" s="226"/>
      <c r="AQ5606" s="226"/>
    </row>
    <row r="5607" spans="26:43" ht="15">
      <c r="Z5607" s="230"/>
      <c r="AB5607" s="226"/>
      <c r="AG5607" s="226"/>
      <c r="AQ5607" s="226"/>
    </row>
    <row r="5608" spans="26:43" ht="15">
      <c r="Z5608" s="230"/>
      <c r="AB5608" s="226"/>
      <c r="AG5608" s="226"/>
      <c r="AQ5608" s="226"/>
    </row>
    <row r="5609" spans="26:43" ht="15">
      <c r="Z5609" s="230"/>
      <c r="AB5609" s="226"/>
      <c r="AG5609" s="226"/>
      <c r="AQ5609" s="226"/>
    </row>
    <row r="5610" spans="26:43" ht="15">
      <c r="Z5610" s="230"/>
      <c r="AB5610" s="226"/>
      <c r="AG5610" s="226"/>
      <c r="AQ5610" s="226"/>
    </row>
    <row r="5611" spans="26:43" ht="15">
      <c r="Z5611" s="230"/>
      <c r="AB5611" s="226"/>
      <c r="AG5611" s="226"/>
      <c r="AQ5611" s="226"/>
    </row>
    <row r="5612" spans="26:43" ht="15">
      <c r="Z5612" s="230"/>
      <c r="AB5612" s="226"/>
      <c r="AG5612" s="226"/>
      <c r="AQ5612" s="226"/>
    </row>
    <row r="5613" spans="26:43" ht="15">
      <c r="Z5613" s="230"/>
      <c r="AB5613" s="226"/>
      <c r="AG5613" s="226"/>
      <c r="AQ5613" s="226"/>
    </row>
    <row r="5614" spans="26:43" ht="15">
      <c r="Z5614" s="230"/>
      <c r="AB5614" s="226"/>
      <c r="AG5614" s="226"/>
      <c r="AQ5614" s="226"/>
    </row>
    <row r="5615" spans="26:43" ht="15">
      <c r="Z5615" s="230"/>
      <c r="AB5615" s="226"/>
      <c r="AG5615" s="226"/>
      <c r="AQ5615" s="226"/>
    </row>
    <row r="5616" spans="26:43" ht="15">
      <c r="Z5616" s="230"/>
      <c r="AB5616" s="226"/>
      <c r="AG5616" s="226"/>
      <c r="AQ5616" s="226"/>
    </row>
    <row r="5617" spans="26:43" ht="15">
      <c r="Z5617" s="230"/>
      <c r="AB5617" s="226"/>
      <c r="AG5617" s="226"/>
      <c r="AQ5617" s="226"/>
    </row>
    <row r="5618" spans="26:43" ht="15">
      <c r="Z5618" s="230"/>
      <c r="AB5618" s="226"/>
      <c r="AG5618" s="226"/>
      <c r="AQ5618" s="226"/>
    </row>
    <row r="5619" spans="26:43" ht="15">
      <c r="Z5619" s="230"/>
      <c r="AB5619" s="226"/>
      <c r="AG5619" s="226"/>
      <c r="AQ5619" s="226"/>
    </row>
    <row r="5620" spans="26:43" ht="15">
      <c r="Z5620" s="230"/>
      <c r="AB5620" s="226"/>
      <c r="AG5620" s="226"/>
      <c r="AQ5620" s="226"/>
    </row>
    <row r="5621" spans="26:43" ht="15">
      <c r="Z5621" s="230"/>
      <c r="AB5621" s="226"/>
      <c r="AG5621" s="226"/>
      <c r="AQ5621" s="226"/>
    </row>
    <row r="5622" spans="26:43" ht="15">
      <c r="Z5622" s="230"/>
      <c r="AB5622" s="226"/>
      <c r="AG5622" s="226"/>
      <c r="AQ5622" s="226"/>
    </row>
    <row r="5623" spans="26:43" ht="15">
      <c r="Z5623" s="230"/>
      <c r="AB5623" s="226"/>
      <c r="AG5623" s="226"/>
      <c r="AQ5623" s="226"/>
    </row>
    <row r="5624" spans="26:43" ht="15">
      <c r="Z5624" s="230"/>
      <c r="AB5624" s="226"/>
      <c r="AG5624" s="226"/>
      <c r="AQ5624" s="226"/>
    </row>
    <row r="5625" spans="26:43" ht="15">
      <c r="Z5625" s="230"/>
      <c r="AB5625" s="226"/>
      <c r="AG5625" s="226"/>
      <c r="AQ5625" s="226"/>
    </row>
    <row r="5626" spans="26:43" ht="15">
      <c r="Z5626" s="230"/>
      <c r="AB5626" s="226"/>
      <c r="AG5626" s="226"/>
      <c r="AQ5626" s="226"/>
    </row>
    <row r="5627" spans="26:43" ht="15">
      <c r="Z5627" s="230"/>
      <c r="AB5627" s="226"/>
      <c r="AG5627" s="226"/>
      <c r="AQ5627" s="226"/>
    </row>
    <row r="5628" spans="26:43" ht="15">
      <c r="Z5628" s="230"/>
      <c r="AB5628" s="226"/>
      <c r="AG5628" s="226"/>
      <c r="AQ5628" s="226"/>
    </row>
    <row r="5629" spans="26:43" ht="15">
      <c r="Z5629" s="230"/>
      <c r="AB5629" s="226"/>
      <c r="AG5629" s="226"/>
      <c r="AQ5629" s="226"/>
    </row>
    <row r="5630" spans="26:43" ht="15">
      <c r="Z5630" s="230"/>
      <c r="AB5630" s="226"/>
      <c r="AG5630" s="226"/>
      <c r="AQ5630" s="226"/>
    </row>
    <row r="5631" spans="26:43" ht="15">
      <c r="Z5631" s="230"/>
      <c r="AB5631" s="226"/>
      <c r="AG5631" s="226"/>
      <c r="AQ5631" s="226"/>
    </row>
    <row r="5632" spans="26:43" ht="15">
      <c r="Z5632" s="230"/>
      <c r="AB5632" s="226"/>
      <c r="AG5632" s="226"/>
      <c r="AQ5632" s="226"/>
    </row>
    <row r="5633" spans="26:43" ht="15">
      <c r="Z5633" s="230"/>
      <c r="AB5633" s="226"/>
      <c r="AG5633" s="226"/>
      <c r="AQ5633" s="226"/>
    </row>
    <row r="5634" spans="26:43" ht="15">
      <c r="Z5634" s="230"/>
      <c r="AB5634" s="226"/>
      <c r="AG5634" s="226"/>
      <c r="AQ5634" s="226"/>
    </row>
    <row r="5635" spans="26:43" ht="15">
      <c r="Z5635" s="230"/>
      <c r="AB5635" s="226"/>
      <c r="AG5635" s="226"/>
      <c r="AQ5635" s="226"/>
    </row>
    <row r="5636" spans="26:43" ht="15">
      <c r="Z5636" s="230"/>
      <c r="AB5636" s="226"/>
      <c r="AG5636" s="226"/>
      <c r="AQ5636" s="226"/>
    </row>
    <row r="5637" spans="26:43" ht="15">
      <c r="Z5637" s="230"/>
      <c r="AB5637" s="226"/>
      <c r="AG5637" s="226"/>
      <c r="AQ5637" s="226"/>
    </row>
    <row r="5638" spans="26:43" ht="15">
      <c r="Z5638" s="230"/>
      <c r="AB5638" s="226"/>
      <c r="AG5638" s="226"/>
      <c r="AQ5638" s="226"/>
    </row>
    <row r="5639" spans="26:43" ht="15">
      <c r="Z5639" s="230"/>
      <c r="AB5639" s="226"/>
      <c r="AG5639" s="226"/>
      <c r="AQ5639" s="226"/>
    </row>
    <row r="5640" spans="26:43" ht="15">
      <c r="Z5640" s="230"/>
      <c r="AB5640" s="226"/>
      <c r="AG5640" s="226"/>
      <c r="AQ5640" s="226"/>
    </row>
    <row r="5641" spans="26:43" ht="15">
      <c r="Z5641" s="230"/>
      <c r="AB5641" s="226"/>
      <c r="AG5641" s="226"/>
      <c r="AQ5641" s="226"/>
    </row>
    <row r="5642" spans="26:43" ht="15">
      <c r="Z5642" s="230"/>
      <c r="AB5642" s="226"/>
      <c r="AG5642" s="226"/>
      <c r="AQ5642" s="226"/>
    </row>
    <row r="5643" spans="26:43" ht="15">
      <c r="Z5643" s="230"/>
      <c r="AB5643" s="226"/>
      <c r="AG5643" s="226"/>
      <c r="AQ5643" s="226"/>
    </row>
    <row r="5644" spans="26:43" ht="15">
      <c r="Z5644" s="230"/>
      <c r="AB5644" s="226"/>
      <c r="AG5644" s="226"/>
      <c r="AQ5644" s="226"/>
    </row>
    <row r="5645" spans="26:43" ht="15">
      <c r="Z5645" s="230"/>
      <c r="AB5645" s="226"/>
      <c r="AG5645" s="226"/>
      <c r="AQ5645" s="226"/>
    </row>
    <row r="5646" spans="26:43" ht="15">
      <c r="Z5646" s="230"/>
      <c r="AB5646" s="226"/>
      <c r="AG5646" s="226"/>
      <c r="AQ5646" s="226"/>
    </row>
    <row r="5647" spans="26:43" ht="15">
      <c r="Z5647" s="230"/>
      <c r="AB5647" s="226"/>
      <c r="AG5647" s="226"/>
      <c r="AQ5647" s="226"/>
    </row>
    <row r="5648" spans="26:43" ht="15">
      <c r="Z5648" s="230"/>
      <c r="AB5648" s="226"/>
      <c r="AG5648" s="226"/>
      <c r="AQ5648" s="226"/>
    </row>
    <row r="5649" spans="26:43" ht="15">
      <c r="Z5649" s="230"/>
      <c r="AB5649" s="226"/>
      <c r="AG5649" s="226"/>
      <c r="AQ5649" s="226"/>
    </row>
    <row r="5650" spans="26:43" ht="15">
      <c r="Z5650" s="230"/>
      <c r="AB5650" s="226"/>
      <c r="AG5650" s="226"/>
      <c r="AQ5650" s="226"/>
    </row>
    <row r="5651" spans="26:43" ht="15">
      <c r="Z5651" s="230"/>
      <c r="AB5651" s="226"/>
      <c r="AG5651" s="226"/>
      <c r="AQ5651" s="226"/>
    </row>
    <row r="5652" spans="26:43" ht="15">
      <c r="Z5652" s="230"/>
      <c r="AB5652" s="226"/>
      <c r="AG5652" s="226"/>
      <c r="AQ5652" s="226"/>
    </row>
    <row r="5653" spans="26:43" ht="15">
      <c r="Z5653" s="230"/>
      <c r="AB5653" s="226"/>
      <c r="AG5653" s="226"/>
      <c r="AQ5653" s="226"/>
    </row>
    <row r="5654" spans="26:43" ht="15">
      <c r="Z5654" s="230"/>
      <c r="AB5654" s="226"/>
      <c r="AG5654" s="226"/>
      <c r="AQ5654" s="226"/>
    </row>
    <row r="5655" spans="26:43" ht="15">
      <c r="Z5655" s="230"/>
      <c r="AB5655" s="226"/>
      <c r="AG5655" s="226"/>
      <c r="AQ5655" s="226"/>
    </row>
    <row r="5656" spans="26:43" ht="15">
      <c r="Z5656" s="230"/>
      <c r="AB5656" s="226"/>
      <c r="AG5656" s="226"/>
      <c r="AQ5656" s="226"/>
    </row>
    <row r="5657" spans="26:43" ht="15">
      <c r="Z5657" s="230"/>
      <c r="AB5657" s="226"/>
      <c r="AG5657" s="226"/>
      <c r="AQ5657" s="226"/>
    </row>
    <row r="5658" spans="26:43" ht="15">
      <c r="Z5658" s="230"/>
      <c r="AB5658" s="226"/>
      <c r="AG5658" s="226"/>
      <c r="AQ5658" s="226"/>
    </row>
    <row r="5659" spans="26:43" ht="15">
      <c r="Z5659" s="230"/>
      <c r="AB5659" s="226"/>
      <c r="AG5659" s="226"/>
      <c r="AQ5659" s="226"/>
    </row>
    <row r="5660" spans="26:43" ht="15">
      <c r="Z5660" s="230"/>
      <c r="AB5660" s="226"/>
      <c r="AG5660" s="226"/>
      <c r="AQ5660" s="226"/>
    </row>
    <row r="5661" spans="26:43" ht="15">
      <c r="Z5661" s="230"/>
      <c r="AB5661" s="226"/>
      <c r="AG5661" s="226"/>
      <c r="AQ5661" s="226"/>
    </row>
    <row r="5662" spans="26:43" ht="15">
      <c r="Z5662" s="230"/>
      <c r="AB5662" s="226"/>
      <c r="AG5662" s="226"/>
      <c r="AQ5662" s="226"/>
    </row>
    <row r="5663" spans="26:43" ht="15">
      <c r="Z5663" s="230"/>
      <c r="AB5663" s="226"/>
      <c r="AG5663" s="226"/>
      <c r="AQ5663" s="226"/>
    </row>
    <row r="5664" spans="26:43" ht="15">
      <c r="Z5664" s="230"/>
      <c r="AB5664" s="226"/>
      <c r="AG5664" s="226"/>
      <c r="AQ5664" s="226"/>
    </row>
    <row r="5665" spans="26:43" ht="15">
      <c r="Z5665" s="230"/>
      <c r="AB5665" s="226"/>
      <c r="AG5665" s="226"/>
      <c r="AQ5665" s="226"/>
    </row>
    <row r="5666" spans="26:43" ht="15">
      <c r="Z5666" s="230"/>
      <c r="AB5666" s="226"/>
      <c r="AG5666" s="226"/>
      <c r="AQ5666" s="226"/>
    </row>
    <row r="5667" spans="26:43" ht="15">
      <c r="Z5667" s="230"/>
      <c r="AB5667" s="226"/>
      <c r="AG5667" s="226"/>
      <c r="AQ5667" s="226"/>
    </row>
    <row r="5668" spans="26:43" ht="15">
      <c r="Z5668" s="230"/>
      <c r="AB5668" s="226"/>
      <c r="AG5668" s="226"/>
      <c r="AQ5668" s="226"/>
    </row>
    <row r="5669" spans="26:43" ht="15">
      <c r="Z5669" s="230"/>
      <c r="AB5669" s="226"/>
      <c r="AG5669" s="226"/>
      <c r="AQ5669" s="226"/>
    </row>
    <row r="5670" spans="26:43" ht="15">
      <c r="Z5670" s="230"/>
      <c r="AB5670" s="226"/>
      <c r="AG5670" s="226"/>
      <c r="AQ5670" s="226"/>
    </row>
    <row r="5671" spans="26:43" ht="15">
      <c r="Z5671" s="230"/>
      <c r="AB5671" s="226"/>
      <c r="AG5671" s="226"/>
      <c r="AQ5671" s="226"/>
    </row>
    <row r="5672" spans="26:43" ht="15">
      <c r="Z5672" s="230"/>
      <c r="AB5672" s="226"/>
      <c r="AG5672" s="226"/>
      <c r="AQ5672" s="226"/>
    </row>
    <row r="5673" spans="26:43" ht="15">
      <c r="Z5673" s="230"/>
      <c r="AB5673" s="226"/>
      <c r="AG5673" s="226"/>
      <c r="AQ5673" s="226"/>
    </row>
    <row r="5674" spans="26:43" ht="15">
      <c r="Z5674" s="230"/>
      <c r="AB5674" s="226"/>
      <c r="AG5674" s="226"/>
      <c r="AQ5674" s="226"/>
    </row>
    <row r="5675" spans="26:43" ht="15">
      <c r="Z5675" s="230"/>
      <c r="AB5675" s="226"/>
      <c r="AG5675" s="226"/>
      <c r="AQ5675" s="226"/>
    </row>
    <row r="5676" spans="26:43" ht="15">
      <c r="Z5676" s="230"/>
      <c r="AB5676" s="226"/>
      <c r="AG5676" s="226"/>
      <c r="AQ5676" s="226"/>
    </row>
    <row r="5677" spans="26:43" ht="15">
      <c r="Z5677" s="230"/>
      <c r="AB5677" s="226"/>
      <c r="AG5677" s="226"/>
      <c r="AQ5677" s="226"/>
    </row>
    <row r="5678" spans="26:43" ht="15">
      <c r="Z5678" s="230"/>
      <c r="AB5678" s="226"/>
      <c r="AG5678" s="226"/>
      <c r="AQ5678" s="226"/>
    </row>
    <row r="5679" spans="26:43" ht="15">
      <c r="Z5679" s="230"/>
      <c r="AB5679" s="226"/>
      <c r="AG5679" s="226"/>
      <c r="AQ5679" s="226"/>
    </row>
    <row r="5680" spans="26:43" ht="15">
      <c r="Z5680" s="230"/>
      <c r="AB5680" s="226"/>
      <c r="AG5680" s="226"/>
      <c r="AQ5680" s="226"/>
    </row>
    <row r="5681" spans="26:43" ht="15">
      <c r="Z5681" s="230"/>
      <c r="AB5681" s="226"/>
      <c r="AG5681" s="226"/>
      <c r="AQ5681" s="226"/>
    </row>
    <row r="5682" spans="26:43" ht="15">
      <c r="Z5682" s="230"/>
      <c r="AB5682" s="226"/>
      <c r="AG5682" s="226"/>
      <c r="AQ5682" s="226"/>
    </row>
    <row r="5683" spans="26:43" ht="15">
      <c r="Z5683" s="230"/>
      <c r="AB5683" s="226"/>
      <c r="AG5683" s="226"/>
      <c r="AQ5683" s="226"/>
    </row>
    <row r="5684" spans="26:43" ht="15">
      <c r="Z5684" s="230"/>
      <c r="AB5684" s="226"/>
      <c r="AG5684" s="226"/>
      <c r="AQ5684" s="226"/>
    </row>
    <row r="5685" spans="26:43" ht="15">
      <c r="Z5685" s="230"/>
      <c r="AB5685" s="226"/>
      <c r="AG5685" s="226"/>
      <c r="AQ5685" s="226"/>
    </row>
    <row r="5686" spans="26:43" ht="15">
      <c r="Z5686" s="230"/>
      <c r="AB5686" s="226"/>
      <c r="AG5686" s="226"/>
      <c r="AQ5686" s="226"/>
    </row>
    <row r="5687" spans="26:43" ht="15">
      <c r="Z5687" s="230"/>
      <c r="AB5687" s="226"/>
      <c r="AG5687" s="226"/>
      <c r="AQ5687" s="226"/>
    </row>
    <row r="5688" spans="26:43" ht="15">
      <c r="Z5688" s="230"/>
      <c r="AB5688" s="226"/>
      <c r="AG5688" s="226"/>
      <c r="AQ5688" s="226"/>
    </row>
    <row r="5689" spans="26:43" ht="15">
      <c r="Z5689" s="230"/>
      <c r="AB5689" s="226"/>
      <c r="AG5689" s="226"/>
      <c r="AQ5689" s="226"/>
    </row>
    <row r="5690" spans="26:43" ht="15">
      <c r="Z5690" s="230"/>
      <c r="AB5690" s="226"/>
      <c r="AG5690" s="226"/>
      <c r="AQ5690" s="226"/>
    </row>
    <row r="5691" spans="26:43" ht="15">
      <c r="Z5691" s="230"/>
      <c r="AB5691" s="226"/>
      <c r="AG5691" s="226"/>
      <c r="AQ5691" s="226"/>
    </row>
    <row r="5692" spans="26:43" ht="15">
      <c r="Z5692" s="230"/>
      <c r="AB5692" s="226"/>
      <c r="AG5692" s="226"/>
      <c r="AQ5692" s="226"/>
    </row>
    <row r="5693" spans="26:43" ht="15">
      <c r="Z5693" s="230"/>
      <c r="AB5693" s="226"/>
      <c r="AG5693" s="226"/>
      <c r="AQ5693" s="226"/>
    </row>
    <row r="5694" spans="26:43" ht="15">
      <c r="Z5694" s="230"/>
      <c r="AB5694" s="226"/>
      <c r="AG5694" s="226"/>
      <c r="AQ5694" s="226"/>
    </row>
    <row r="5695" spans="26:43" ht="15">
      <c r="Z5695" s="230"/>
      <c r="AB5695" s="226"/>
      <c r="AG5695" s="226"/>
      <c r="AQ5695" s="226"/>
    </row>
    <row r="5696" spans="26:43" ht="15">
      <c r="Z5696" s="230"/>
      <c r="AB5696" s="226"/>
      <c r="AG5696" s="226"/>
      <c r="AQ5696" s="226"/>
    </row>
    <row r="5697" spans="26:43" ht="15">
      <c r="Z5697" s="230"/>
      <c r="AB5697" s="226"/>
      <c r="AG5697" s="226"/>
      <c r="AQ5697" s="226"/>
    </row>
    <row r="5698" spans="26:43" ht="15">
      <c r="Z5698" s="230"/>
      <c r="AB5698" s="226"/>
      <c r="AG5698" s="226"/>
      <c r="AQ5698" s="226"/>
    </row>
    <row r="5699" spans="26:43" ht="15">
      <c r="Z5699" s="230"/>
      <c r="AB5699" s="226"/>
      <c r="AG5699" s="226"/>
      <c r="AQ5699" s="226"/>
    </row>
    <row r="5700" spans="26:43" ht="15">
      <c r="Z5700" s="230"/>
      <c r="AB5700" s="226"/>
      <c r="AG5700" s="226"/>
      <c r="AQ5700" s="226"/>
    </row>
    <row r="5701" spans="26:43" ht="15">
      <c r="Z5701" s="230"/>
      <c r="AB5701" s="226"/>
      <c r="AG5701" s="226"/>
      <c r="AQ5701" s="226"/>
    </row>
    <row r="5702" spans="26:43" ht="15">
      <c r="Z5702" s="230"/>
      <c r="AB5702" s="226"/>
      <c r="AG5702" s="226"/>
      <c r="AQ5702" s="226"/>
    </row>
    <row r="5703" spans="26:43" ht="15">
      <c r="Z5703" s="230"/>
      <c r="AB5703" s="226"/>
      <c r="AG5703" s="226"/>
      <c r="AQ5703" s="226"/>
    </row>
    <row r="5704" spans="26:43" ht="15">
      <c r="Z5704" s="230"/>
      <c r="AB5704" s="226"/>
      <c r="AG5704" s="226"/>
      <c r="AQ5704" s="226"/>
    </row>
    <row r="5705" spans="26:43" ht="15">
      <c r="Z5705" s="230"/>
      <c r="AB5705" s="226"/>
      <c r="AG5705" s="226"/>
      <c r="AQ5705" s="226"/>
    </row>
    <row r="5706" spans="26:43" ht="15">
      <c r="Z5706" s="230"/>
      <c r="AB5706" s="226"/>
      <c r="AG5706" s="226"/>
      <c r="AQ5706" s="226"/>
    </row>
    <row r="5707" spans="26:43" ht="15">
      <c r="Z5707" s="230"/>
      <c r="AB5707" s="226"/>
      <c r="AG5707" s="226"/>
      <c r="AQ5707" s="226"/>
    </row>
    <row r="5708" spans="26:43" ht="15">
      <c r="Z5708" s="230"/>
      <c r="AB5708" s="226"/>
      <c r="AG5708" s="226"/>
      <c r="AQ5708" s="226"/>
    </row>
    <row r="5709" spans="26:43" ht="15">
      <c r="Z5709" s="230"/>
      <c r="AB5709" s="226"/>
      <c r="AG5709" s="226"/>
      <c r="AQ5709" s="226"/>
    </row>
    <row r="5710" spans="26:43" ht="15">
      <c r="Z5710" s="230"/>
      <c r="AB5710" s="226"/>
      <c r="AG5710" s="226"/>
      <c r="AQ5710" s="226"/>
    </row>
    <row r="5711" spans="26:43" ht="15">
      <c r="Z5711" s="230"/>
      <c r="AB5711" s="226"/>
      <c r="AG5711" s="226"/>
      <c r="AQ5711" s="226"/>
    </row>
    <row r="5712" spans="26:43" ht="15">
      <c r="Z5712" s="230"/>
      <c r="AB5712" s="226"/>
      <c r="AG5712" s="226"/>
      <c r="AQ5712" s="226"/>
    </row>
    <row r="5713" spans="26:43" ht="15">
      <c r="Z5713" s="230"/>
      <c r="AB5713" s="226"/>
      <c r="AG5713" s="226"/>
      <c r="AQ5713" s="226"/>
    </row>
    <row r="5714" spans="26:43" ht="15">
      <c r="Z5714" s="230"/>
      <c r="AB5714" s="226"/>
      <c r="AG5714" s="226"/>
      <c r="AQ5714" s="226"/>
    </row>
    <row r="5715" spans="26:43" ht="15">
      <c r="Z5715" s="230"/>
      <c r="AB5715" s="226"/>
      <c r="AG5715" s="226"/>
      <c r="AQ5715" s="226"/>
    </row>
    <row r="5716" spans="26:43" ht="15">
      <c r="Z5716" s="230"/>
      <c r="AB5716" s="226"/>
      <c r="AG5716" s="226"/>
      <c r="AQ5716" s="226"/>
    </row>
    <row r="5717" spans="26:43" ht="15">
      <c r="Z5717" s="230"/>
      <c r="AB5717" s="226"/>
      <c r="AG5717" s="226"/>
      <c r="AQ5717" s="226"/>
    </row>
    <row r="5718" spans="26:43" ht="15">
      <c r="Z5718" s="230"/>
      <c r="AB5718" s="226"/>
      <c r="AG5718" s="226"/>
      <c r="AQ5718" s="226"/>
    </row>
    <row r="5719" spans="26:43" ht="15">
      <c r="Z5719" s="230"/>
      <c r="AB5719" s="226"/>
      <c r="AG5719" s="226"/>
      <c r="AQ5719" s="226"/>
    </row>
    <row r="5720" spans="26:43" ht="15">
      <c r="Z5720" s="230"/>
      <c r="AB5720" s="226"/>
      <c r="AG5720" s="226"/>
      <c r="AQ5720" s="226"/>
    </row>
    <row r="5721" spans="26:43" ht="15">
      <c r="Z5721" s="230"/>
      <c r="AB5721" s="226"/>
      <c r="AG5721" s="226"/>
      <c r="AQ5721" s="226"/>
    </row>
    <row r="5722" spans="26:43" ht="15">
      <c r="Z5722" s="230"/>
      <c r="AB5722" s="226"/>
      <c r="AG5722" s="226"/>
      <c r="AQ5722" s="226"/>
    </row>
    <row r="5723" spans="26:43" ht="15">
      <c r="Z5723" s="230"/>
      <c r="AB5723" s="226"/>
      <c r="AG5723" s="226"/>
      <c r="AQ5723" s="226"/>
    </row>
    <row r="5724" spans="26:43" ht="15">
      <c r="Z5724" s="230"/>
      <c r="AB5724" s="226"/>
      <c r="AG5724" s="226"/>
      <c r="AQ5724" s="226"/>
    </row>
    <row r="5725" spans="26:43" ht="15">
      <c r="Z5725" s="230"/>
      <c r="AB5725" s="226"/>
      <c r="AG5725" s="226"/>
      <c r="AQ5725" s="226"/>
    </row>
    <row r="5726" spans="26:43" ht="15">
      <c r="Z5726" s="230"/>
      <c r="AB5726" s="226"/>
      <c r="AG5726" s="226"/>
      <c r="AQ5726" s="226"/>
    </row>
    <row r="5727" spans="26:43" ht="15">
      <c r="Z5727" s="230"/>
      <c r="AB5727" s="226"/>
      <c r="AG5727" s="226"/>
      <c r="AQ5727" s="226"/>
    </row>
    <row r="5728" spans="26:43" ht="15">
      <c r="Z5728" s="230"/>
      <c r="AB5728" s="226"/>
      <c r="AG5728" s="226"/>
      <c r="AQ5728" s="226"/>
    </row>
    <row r="5729" spans="26:43" ht="15">
      <c r="Z5729" s="230"/>
      <c r="AB5729" s="226"/>
      <c r="AG5729" s="226"/>
      <c r="AQ5729" s="226"/>
    </row>
    <row r="5730" spans="26:43" ht="15">
      <c r="Z5730" s="230"/>
      <c r="AB5730" s="226"/>
      <c r="AG5730" s="226"/>
      <c r="AQ5730" s="226"/>
    </row>
    <row r="5731" spans="26:43" ht="15">
      <c r="Z5731" s="230"/>
      <c r="AB5731" s="226"/>
      <c r="AG5731" s="226"/>
      <c r="AQ5731" s="226"/>
    </row>
    <row r="5732" spans="26:43" ht="15">
      <c r="Z5732" s="230"/>
      <c r="AB5732" s="226"/>
      <c r="AG5732" s="226"/>
      <c r="AQ5732" s="226"/>
    </row>
    <row r="5733" spans="26:43" ht="15">
      <c r="Z5733" s="230"/>
      <c r="AB5733" s="226"/>
      <c r="AG5733" s="226"/>
      <c r="AQ5733" s="226"/>
    </row>
    <row r="5734" spans="26:43" ht="15">
      <c r="Z5734" s="230"/>
      <c r="AB5734" s="226"/>
      <c r="AG5734" s="226"/>
      <c r="AQ5734" s="226"/>
    </row>
    <row r="5735" spans="26:43" ht="15">
      <c r="Z5735" s="230"/>
      <c r="AB5735" s="226"/>
      <c r="AG5735" s="226"/>
      <c r="AQ5735" s="226"/>
    </row>
    <row r="5736" spans="26:43" ht="15">
      <c r="Z5736" s="230"/>
      <c r="AB5736" s="226"/>
      <c r="AG5736" s="226"/>
      <c r="AQ5736" s="226"/>
    </row>
    <row r="5737" spans="26:43" ht="15">
      <c r="Z5737" s="230"/>
      <c r="AB5737" s="226"/>
      <c r="AG5737" s="226"/>
      <c r="AQ5737" s="226"/>
    </row>
    <row r="5738" spans="26:43" ht="15">
      <c r="Z5738" s="230"/>
      <c r="AB5738" s="226"/>
      <c r="AG5738" s="226"/>
      <c r="AQ5738" s="226"/>
    </row>
    <row r="5739" spans="26:43" ht="15">
      <c r="Z5739" s="230"/>
      <c r="AB5739" s="226"/>
      <c r="AG5739" s="226"/>
      <c r="AQ5739" s="226"/>
    </row>
    <row r="5740" spans="26:43" ht="15">
      <c r="Z5740" s="230"/>
      <c r="AB5740" s="226"/>
      <c r="AG5740" s="226"/>
      <c r="AQ5740" s="226"/>
    </row>
    <row r="5741" spans="26:43" ht="15">
      <c r="Z5741" s="230"/>
      <c r="AB5741" s="226"/>
      <c r="AG5741" s="226"/>
      <c r="AQ5741" s="226"/>
    </row>
    <row r="5742" spans="26:43" ht="15">
      <c r="Z5742" s="230"/>
      <c r="AB5742" s="226"/>
      <c r="AG5742" s="226"/>
      <c r="AQ5742" s="226"/>
    </row>
    <row r="5743" spans="26:43" ht="15">
      <c r="Z5743" s="230"/>
      <c r="AB5743" s="226"/>
      <c r="AG5743" s="226"/>
      <c r="AQ5743" s="226"/>
    </row>
    <row r="5744" spans="26:43" ht="15">
      <c r="Z5744" s="230"/>
      <c r="AB5744" s="226"/>
      <c r="AG5744" s="226"/>
      <c r="AQ5744" s="226"/>
    </row>
    <row r="5745" spans="26:43" ht="15">
      <c r="Z5745" s="230"/>
      <c r="AB5745" s="226"/>
      <c r="AG5745" s="226"/>
      <c r="AQ5745" s="226"/>
    </row>
    <row r="5746" spans="26:43" ht="15">
      <c r="Z5746" s="230"/>
      <c r="AB5746" s="226"/>
      <c r="AG5746" s="226"/>
      <c r="AQ5746" s="226"/>
    </row>
    <row r="5747" spans="26:43" ht="15">
      <c r="Z5747" s="230"/>
      <c r="AB5747" s="226"/>
      <c r="AG5747" s="226"/>
      <c r="AQ5747" s="226"/>
    </row>
    <row r="5748" spans="26:43" ht="15">
      <c r="Z5748" s="230"/>
      <c r="AB5748" s="226"/>
      <c r="AG5748" s="226"/>
      <c r="AQ5748" s="226"/>
    </row>
    <row r="5749" spans="26:43" ht="15">
      <c r="Z5749" s="230"/>
      <c r="AB5749" s="226"/>
      <c r="AG5749" s="226"/>
      <c r="AQ5749" s="226"/>
    </row>
    <row r="5750" spans="26:43" ht="15">
      <c r="Z5750" s="230"/>
      <c r="AB5750" s="226"/>
      <c r="AG5750" s="226"/>
      <c r="AQ5750" s="226"/>
    </row>
    <row r="5751" spans="26:43" ht="15">
      <c r="Z5751" s="230"/>
      <c r="AB5751" s="226"/>
      <c r="AG5751" s="226"/>
      <c r="AQ5751" s="226"/>
    </row>
    <row r="5752" spans="26:43" ht="15">
      <c r="Z5752" s="230"/>
      <c r="AB5752" s="226"/>
      <c r="AG5752" s="226"/>
      <c r="AQ5752" s="226"/>
    </row>
    <row r="5753" spans="26:43" ht="15">
      <c r="Z5753" s="230"/>
      <c r="AB5753" s="226"/>
      <c r="AG5753" s="226"/>
      <c r="AQ5753" s="226"/>
    </row>
    <row r="5754" spans="26:43" ht="15">
      <c r="Z5754" s="230"/>
      <c r="AB5754" s="226"/>
      <c r="AG5754" s="226"/>
      <c r="AQ5754" s="226"/>
    </row>
    <row r="5755" spans="26:43" ht="15">
      <c r="Z5755" s="230"/>
      <c r="AB5755" s="226"/>
      <c r="AG5755" s="226"/>
      <c r="AQ5755" s="226"/>
    </row>
    <row r="5756" spans="26:43" ht="15">
      <c r="Z5756" s="230"/>
      <c r="AB5756" s="226"/>
      <c r="AG5756" s="226"/>
      <c r="AQ5756" s="226"/>
    </row>
    <row r="5757" spans="26:43" ht="15">
      <c r="Z5757" s="230"/>
      <c r="AB5757" s="226"/>
      <c r="AG5757" s="226"/>
      <c r="AQ5757" s="226"/>
    </row>
    <row r="5758" spans="26:43" ht="15">
      <c r="Z5758" s="230"/>
      <c r="AB5758" s="226"/>
      <c r="AG5758" s="226"/>
      <c r="AQ5758" s="226"/>
    </row>
    <row r="5759" spans="26:43" ht="15">
      <c r="Z5759" s="230"/>
      <c r="AB5759" s="226"/>
      <c r="AG5759" s="226"/>
      <c r="AQ5759" s="226"/>
    </row>
    <row r="5760" spans="26:43" ht="15">
      <c r="Z5760" s="230"/>
      <c r="AB5760" s="226"/>
      <c r="AG5760" s="226"/>
      <c r="AQ5760" s="226"/>
    </row>
    <row r="5761" spans="26:43" ht="15">
      <c r="Z5761" s="230"/>
      <c r="AB5761" s="226"/>
      <c r="AG5761" s="226"/>
      <c r="AQ5761" s="226"/>
    </row>
    <row r="5762" spans="26:43" ht="15">
      <c r="Z5762" s="230"/>
      <c r="AB5762" s="226"/>
      <c r="AG5762" s="226"/>
      <c r="AQ5762" s="226"/>
    </row>
    <row r="5763" spans="26:43" ht="15">
      <c r="Z5763" s="230"/>
      <c r="AB5763" s="226"/>
      <c r="AG5763" s="226"/>
      <c r="AQ5763" s="226"/>
    </row>
    <row r="5764" spans="26:43" ht="15">
      <c r="Z5764" s="230"/>
      <c r="AB5764" s="226"/>
      <c r="AG5764" s="226"/>
      <c r="AQ5764" s="226"/>
    </row>
    <row r="5765" spans="26:43" ht="15">
      <c r="Z5765" s="230"/>
      <c r="AB5765" s="226"/>
      <c r="AG5765" s="226"/>
      <c r="AQ5765" s="226"/>
    </row>
    <row r="5766" spans="26:43" ht="15">
      <c r="Z5766" s="230"/>
      <c r="AB5766" s="226"/>
      <c r="AG5766" s="226"/>
      <c r="AQ5766" s="226"/>
    </row>
    <row r="5767" spans="26:43" ht="15">
      <c r="Z5767" s="230"/>
      <c r="AB5767" s="226"/>
      <c r="AG5767" s="226"/>
      <c r="AQ5767" s="226"/>
    </row>
    <row r="5768" spans="26:43" ht="15">
      <c r="Z5768" s="230"/>
      <c r="AB5768" s="226"/>
      <c r="AG5768" s="226"/>
      <c r="AQ5768" s="226"/>
    </row>
    <row r="5769" spans="26:43" ht="15">
      <c r="Z5769" s="230"/>
      <c r="AB5769" s="226"/>
      <c r="AG5769" s="226"/>
      <c r="AQ5769" s="226"/>
    </row>
    <row r="5770" spans="26:43" ht="15">
      <c r="Z5770" s="230"/>
      <c r="AB5770" s="226"/>
      <c r="AG5770" s="226"/>
      <c r="AQ5770" s="226"/>
    </row>
    <row r="5771" spans="26:43" ht="15">
      <c r="Z5771" s="230"/>
      <c r="AB5771" s="226"/>
      <c r="AG5771" s="226"/>
      <c r="AQ5771" s="226"/>
    </row>
    <row r="5772" spans="26:43" ht="15">
      <c r="Z5772" s="230"/>
      <c r="AB5772" s="226"/>
      <c r="AG5772" s="226"/>
      <c r="AQ5772" s="226"/>
    </row>
    <row r="5773" spans="26:43" ht="15">
      <c r="Z5773" s="230"/>
      <c r="AB5773" s="226"/>
      <c r="AG5773" s="226"/>
      <c r="AQ5773" s="226"/>
    </row>
    <row r="5774" spans="26:43" ht="15">
      <c r="Z5774" s="230"/>
      <c r="AB5774" s="226"/>
      <c r="AG5774" s="226"/>
      <c r="AQ5774" s="226"/>
    </row>
    <row r="5775" spans="26:43" ht="15">
      <c r="Z5775" s="230"/>
      <c r="AB5775" s="226"/>
      <c r="AG5775" s="226"/>
      <c r="AQ5775" s="226"/>
    </row>
    <row r="5776" spans="26:43" ht="15">
      <c r="Z5776" s="230"/>
      <c r="AB5776" s="226"/>
      <c r="AG5776" s="226"/>
      <c r="AQ5776" s="226"/>
    </row>
    <row r="5777" spans="26:43" ht="15">
      <c r="Z5777" s="230"/>
      <c r="AB5777" s="226"/>
      <c r="AG5777" s="226"/>
      <c r="AQ5777" s="226"/>
    </row>
    <row r="5778" spans="26:43" ht="15">
      <c r="Z5778" s="230"/>
      <c r="AB5778" s="226"/>
      <c r="AG5778" s="226"/>
      <c r="AQ5778" s="226"/>
    </row>
    <row r="5779" spans="26:43" ht="15">
      <c r="Z5779" s="230"/>
      <c r="AB5779" s="226"/>
      <c r="AG5779" s="226"/>
      <c r="AQ5779" s="226"/>
    </row>
    <row r="5780" spans="26:43" ht="15">
      <c r="Z5780" s="230"/>
      <c r="AB5780" s="226"/>
      <c r="AG5780" s="226"/>
      <c r="AQ5780" s="226"/>
    </row>
    <row r="5781" spans="26:43" ht="15">
      <c r="Z5781" s="230"/>
      <c r="AB5781" s="226"/>
      <c r="AG5781" s="226"/>
      <c r="AQ5781" s="226"/>
    </row>
    <row r="5782" spans="26:43" ht="15">
      <c r="Z5782" s="230"/>
      <c r="AB5782" s="226"/>
      <c r="AG5782" s="226"/>
      <c r="AQ5782" s="226"/>
    </row>
    <row r="5783" spans="26:43" ht="15">
      <c r="Z5783" s="230"/>
      <c r="AB5783" s="226"/>
      <c r="AG5783" s="226"/>
      <c r="AQ5783" s="226"/>
    </row>
    <row r="5784" spans="26:43" ht="15">
      <c r="Z5784" s="230"/>
      <c r="AB5784" s="226"/>
      <c r="AG5784" s="226"/>
      <c r="AQ5784" s="226"/>
    </row>
    <row r="5785" spans="26:43" ht="15">
      <c r="Z5785" s="230"/>
      <c r="AB5785" s="226"/>
      <c r="AG5785" s="226"/>
      <c r="AQ5785" s="226"/>
    </row>
    <row r="5786" spans="26:43" ht="15">
      <c r="Z5786" s="230"/>
      <c r="AB5786" s="226"/>
      <c r="AG5786" s="226"/>
      <c r="AQ5786" s="226"/>
    </row>
    <row r="5787" spans="26:43" ht="15">
      <c r="Z5787" s="230"/>
      <c r="AB5787" s="226"/>
      <c r="AG5787" s="226"/>
      <c r="AQ5787" s="226"/>
    </row>
    <row r="5788" spans="26:43" ht="15">
      <c r="Z5788" s="230"/>
      <c r="AB5788" s="226"/>
      <c r="AG5788" s="226"/>
      <c r="AQ5788" s="226"/>
    </row>
    <row r="5789" spans="26:43" ht="15">
      <c r="Z5789" s="230"/>
      <c r="AB5789" s="226"/>
      <c r="AG5789" s="226"/>
      <c r="AQ5789" s="226"/>
    </row>
    <row r="5790" spans="26:43" ht="15">
      <c r="Z5790" s="230"/>
      <c r="AB5790" s="226"/>
      <c r="AG5790" s="226"/>
      <c r="AQ5790" s="226"/>
    </row>
    <row r="5791" spans="26:43" ht="15">
      <c r="Z5791" s="230"/>
      <c r="AB5791" s="226"/>
      <c r="AG5791" s="226"/>
      <c r="AQ5791" s="226"/>
    </row>
    <row r="5792" spans="26:43" ht="15">
      <c r="Z5792" s="230"/>
      <c r="AB5792" s="226"/>
      <c r="AG5792" s="226"/>
      <c r="AQ5792" s="226"/>
    </row>
    <row r="5793" spans="26:43" ht="15">
      <c r="Z5793" s="230"/>
      <c r="AB5793" s="226"/>
      <c r="AG5793" s="226"/>
      <c r="AQ5793" s="226"/>
    </row>
    <row r="5794" spans="26:43" ht="15">
      <c r="Z5794" s="230"/>
      <c r="AB5794" s="226"/>
      <c r="AG5794" s="226"/>
      <c r="AQ5794" s="226"/>
    </row>
    <row r="5795" spans="26:43" ht="15">
      <c r="Z5795" s="230"/>
      <c r="AB5795" s="226"/>
      <c r="AG5795" s="226"/>
      <c r="AQ5795" s="226"/>
    </row>
    <row r="5796" spans="26:43" ht="15">
      <c r="Z5796" s="230"/>
      <c r="AB5796" s="226"/>
      <c r="AG5796" s="226"/>
      <c r="AQ5796" s="226"/>
    </row>
    <row r="5797" spans="26:43" ht="15">
      <c r="Z5797" s="230"/>
      <c r="AB5797" s="226"/>
      <c r="AG5797" s="226"/>
      <c r="AQ5797" s="226"/>
    </row>
    <row r="5798" spans="26:43" ht="15">
      <c r="Z5798" s="230"/>
      <c r="AB5798" s="226"/>
      <c r="AG5798" s="226"/>
      <c r="AQ5798" s="226"/>
    </row>
    <row r="5799" spans="26:43" ht="15">
      <c r="Z5799" s="230"/>
      <c r="AB5799" s="226"/>
      <c r="AG5799" s="226"/>
      <c r="AQ5799" s="226"/>
    </row>
    <row r="5800" spans="26:43" ht="15">
      <c r="Z5800" s="230"/>
      <c r="AB5800" s="226"/>
      <c r="AG5800" s="226"/>
      <c r="AQ5800" s="226"/>
    </row>
    <row r="5801" spans="26:43" ht="15">
      <c r="Z5801" s="230"/>
      <c r="AB5801" s="226"/>
      <c r="AG5801" s="226"/>
      <c r="AQ5801" s="226"/>
    </row>
    <row r="5802" spans="26:43" ht="15">
      <c r="Z5802" s="230"/>
      <c r="AB5802" s="226"/>
      <c r="AG5802" s="226"/>
      <c r="AQ5802" s="226"/>
    </row>
    <row r="5803" spans="26:43" ht="15">
      <c r="Z5803" s="230"/>
      <c r="AB5803" s="226"/>
      <c r="AG5803" s="226"/>
      <c r="AQ5803" s="226"/>
    </row>
    <row r="5804" spans="26:43" ht="15">
      <c r="Z5804" s="230"/>
      <c r="AB5804" s="226"/>
      <c r="AG5804" s="226"/>
      <c r="AQ5804" s="226"/>
    </row>
    <row r="5805" spans="26:43" ht="15">
      <c r="Z5805" s="230"/>
      <c r="AB5805" s="226"/>
      <c r="AG5805" s="226"/>
      <c r="AQ5805" s="226"/>
    </row>
    <row r="5806" spans="26:43" ht="15">
      <c r="Z5806" s="230"/>
      <c r="AB5806" s="226"/>
      <c r="AG5806" s="226"/>
      <c r="AQ5806" s="226"/>
    </row>
    <row r="5807" spans="26:43" ht="15">
      <c r="Z5807" s="230"/>
      <c r="AB5807" s="226"/>
      <c r="AG5807" s="226"/>
      <c r="AQ5807" s="226"/>
    </row>
    <row r="5808" spans="26:43" ht="15">
      <c r="Z5808" s="230"/>
      <c r="AB5808" s="226"/>
      <c r="AG5808" s="226"/>
      <c r="AQ5808" s="226"/>
    </row>
    <row r="5809" spans="26:43" ht="15">
      <c r="Z5809" s="230"/>
      <c r="AB5809" s="226"/>
      <c r="AG5809" s="226"/>
      <c r="AQ5809" s="226"/>
    </row>
    <row r="5810" spans="26:43" ht="15">
      <c r="Z5810" s="230"/>
      <c r="AB5810" s="226"/>
      <c r="AG5810" s="226"/>
      <c r="AQ5810" s="226"/>
    </row>
    <row r="5811" spans="26:43" ht="15">
      <c r="Z5811" s="230"/>
      <c r="AB5811" s="226"/>
      <c r="AG5811" s="226"/>
      <c r="AQ5811" s="226"/>
    </row>
    <row r="5812" spans="26:43" ht="15">
      <c r="Z5812" s="230"/>
      <c r="AB5812" s="226"/>
      <c r="AG5812" s="226"/>
      <c r="AQ5812" s="226"/>
    </row>
    <row r="5813" spans="26:43" ht="15">
      <c r="Z5813" s="230"/>
      <c r="AB5813" s="226"/>
      <c r="AG5813" s="226"/>
      <c r="AQ5813" s="226"/>
    </row>
    <row r="5814" spans="26:43" ht="15">
      <c r="Z5814" s="230"/>
      <c r="AB5814" s="226"/>
      <c r="AG5814" s="226"/>
      <c r="AQ5814" s="226"/>
    </row>
    <row r="5815" spans="26:43" ht="15">
      <c r="Z5815" s="230"/>
      <c r="AB5815" s="226"/>
      <c r="AG5815" s="226"/>
      <c r="AQ5815" s="226"/>
    </row>
    <row r="5816" spans="26:43" ht="15">
      <c r="Z5816" s="230"/>
      <c r="AB5816" s="226"/>
      <c r="AG5816" s="226"/>
      <c r="AQ5816" s="226"/>
    </row>
    <row r="5817" spans="26:43" ht="15">
      <c r="Z5817" s="230"/>
      <c r="AB5817" s="226"/>
      <c r="AG5817" s="226"/>
      <c r="AQ5817" s="226"/>
    </row>
    <row r="5818" spans="26:43" ht="15">
      <c r="Z5818" s="230"/>
      <c r="AB5818" s="226"/>
      <c r="AG5818" s="226"/>
      <c r="AQ5818" s="226"/>
    </row>
    <row r="5819" spans="26:43" ht="15">
      <c r="Z5819" s="230"/>
      <c r="AB5819" s="226"/>
      <c r="AG5819" s="226"/>
      <c r="AQ5819" s="226"/>
    </row>
    <row r="5820" spans="26:43" ht="15">
      <c r="Z5820" s="230"/>
      <c r="AB5820" s="226"/>
      <c r="AG5820" s="226"/>
      <c r="AQ5820" s="226"/>
    </row>
    <row r="5821" spans="26:43" ht="15">
      <c r="Z5821" s="230"/>
      <c r="AB5821" s="226"/>
      <c r="AG5821" s="226"/>
      <c r="AQ5821" s="226"/>
    </row>
    <row r="5822" spans="26:43" ht="15">
      <c r="Z5822" s="230"/>
      <c r="AB5822" s="226"/>
      <c r="AG5822" s="226"/>
      <c r="AQ5822" s="226"/>
    </row>
    <row r="5823" spans="26:43" ht="15">
      <c r="Z5823" s="230"/>
      <c r="AB5823" s="226"/>
      <c r="AG5823" s="226"/>
      <c r="AQ5823" s="226"/>
    </row>
    <row r="5824" spans="26:43" ht="15">
      <c r="Z5824" s="230"/>
      <c r="AB5824" s="226"/>
      <c r="AG5824" s="226"/>
      <c r="AQ5824" s="226"/>
    </row>
    <row r="5825" spans="26:43" ht="15">
      <c r="Z5825" s="230"/>
      <c r="AB5825" s="226"/>
      <c r="AG5825" s="226"/>
      <c r="AQ5825" s="226"/>
    </row>
    <row r="5826" spans="26:43" ht="15">
      <c r="Z5826" s="230"/>
      <c r="AB5826" s="226"/>
      <c r="AG5826" s="226"/>
      <c r="AQ5826" s="226"/>
    </row>
    <row r="5827" spans="26:43" ht="15">
      <c r="Z5827" s="230"/>
      <c r="AB5827" s="226"/>
      <c r="AG5827" s="226"/>
      <c r="AQ5827" s="226"/>
    </row>
    <row r="5828" spans="26:43" ht="15">
      <c r="Z5828" s="230"/>
      <c r="AB5828" s="226"/>
      <c r="AG5828" s="226"/>
      <c r="AQ5828" s="226"/>
    </row>
    <row r="5829" spans="26:43" ht="15">
      <c r="Z5829" s="230"/>
      <c r="AB5829" s="226"/>
      <c r="AG5829" s="226"/>
      <c r="AQ5829" s="226"/>
    </row>
    <row r="5830" spans="26:43" ht="15">
      <c r="Z5830" s="230"/>
      <c r="AB5830" s="226"/>
      <c r="AG5830" s="226"/>
      <c r="AQ5830" s="226"/>
    </row>
    <row r="5831" spans="26:43" ht="15">
      <c r="Z5831" s="230"/>
      <c r="AB5831" s="226"/>
      <c r="AG5831" s="226"/>
      <c r="AQ5831" s="226"/>
    </row>
    <row r="5832" spans="26:43" ht="15">
      <c r="Z5832" s="230"/>
      <c r="AB5832" s="226"/>
      <c r="AG5832" s="226"/>
      <c r="AQ5832" s="226"/>
    </row>
    <row r="5833" spans="26:43" ht="15">
      <c r="Z5833" s="230"/>
      <c r="AB5833" s="226"/>
      <c r="AG5833" s="226"/>
      <c r="AQ5833" s="226"/>
    </row>
    <row r="5834" spans="26:43" ht="15">
      <c r="Z5834" s="230"/>
      <c r="AB5834" s="226"/>
      <c r="AG5834" s="226"/>
      <c r="AQ5834" s="226"/>
    </row>
    <row r="5835" spans="26:43" ht="15">
      <c r="Z5835" s="230"/>
      <c r="AB5835" s="226"/>
      <c r="AG5835" s="226"/>
      <c r="AQ5835" s="226"/>
    </row>
    <row r="5836" spans="26:43" ht="15">
      <c r="Z5836" s="230"/>
      <c r="AB5836" s="226"/>
      <c r="AG5836" s="226"/>
      <c r="AQ5836" s="226"/>
    </row>
    <row r="5837" spans="26:43" ht="15">
      <c r="Z5837" s="230"/>
      <c r="AB5837" s="226"/>
      <c r="AG5837" s="226"/>
      <c r="AQ5837" s="226"/>
    </row>
    <row r="5838" spans="26:43" ht="15">
      <c r="Z5838" s="230"/>
      <c r="AB5838" s="226"/>
      <c r="AG5838" s="226"/>
      <c r="AQ5838" s="226"/>
    </row>
    <row r="5839" spans="26:43" ht="15">
      <c r="Z5839" s="230"/>
      <c r="AB5839" s="226"/>
      <c r="AG5839" s="226"/>
      <c r="AQ5839" s="226"/>
    </row>
    <row r="5840" spans="26:43" ht="15">
      <c r="Z5840" s="230"/>
      <c r="AB5840" s="226"/>
      <c r="AG5840" s="226"/>
      <c r="AQ5840" s="226"/>
    </row>
    <row r="5841" spans="26:43" ht="15">
      <c r="Z5841" s="230"/>
      <c r="AB5841" s="226"/>
      <c r="AG5841" s="226"/>
      <c r="AQ5841" s="226"/>
    </row>
    <row r="5842" spans="26:43" ht="15">
      <c r="Z5842" s="230"/>
      <c r="AB5842" s="226"/>
      <c r="AG5842" s="226"/>
      <c r="AQ5842" s="226"/>
    </row>
    <row r="5843" spans="26:43" ht="15">
      <c r="Z5843" s="230"/>
      <c r="AB5843" s="226"/>
      <c r="AG5843" s="226"/>
      <c r="AQ5843" s="226"/>
    </row>
    <row r="5844" spans="26:43" ht="15">
      <c r="Z5844" s="230"/>
      <c r="AB5844" s="226"/>
      <c r="AG5844" s="226"/>
      <c r="AQ5844" s="226"/>
    </row>
    <row r="5845" spans="26:43" ht="15">
      <c r="Z5845" s="230"/>
      <c r="AB5845" s="226"/>
      <c r="AG5845" s="226"/>
      <c r="AQ5845" s="226"/>
    </row>
    <row r="5846" spans="26:43" ht="15">
      <c r="Z5846" s="230"/>
      <c r="AB5846" s="226"/>
      <c r="AG5846" s="226"/>
      <c r="AQ5846" s="226"/>
    </row>
    <row r="5847" spans="26:43" ht="15">
      <c r="Z5847" s="230"/>
      <c r="AB5847" s="226"/>
      <c r="AG5847" s="226"/>
      <c r="AQ5847" s="226"/>
    </row>
    <row r="5848" spans="26:43" ht="15">
      <c r="Z5848" s="230"/>
      <c r="AB5848" s="226"/>
      <c r="AG5848" s="226"/>
      <c r="AQ5848" s="226"/>
    </row>
    <row r="5849" spans="26:43" ht="15">
      <c r="Z5849" s="230"/>
      <c r="AB5849" s="226"/>
      <c r="AG5849" s="226"/>
      <c r="AQ5849" s="226"/>
    </row>
    <row r="5850" spans="26:43" ht="15">
      <c r="Z5850" s="230"/>
      <c r="AB5850" s="226"/>
      <c r="AG5850" s="226"/>
      <c r="AQ5850" s="226"/>
    </row>
    <row r="5851" spans="26:43" ht="15">
      <c r="Z5851" s="230"/>
      <c r="AB5851" s="226"/>
      <c r="AG5851" s="226"/>
      <c r="AQ5851" s="226"/>
    </row>
    <row r="5852" spans="26:43" ht="15">
      <c r="Z5852" s="230"/>
      <c r="AB5852" s="226"/>
      <c r="AG5852" s="226"/>
      <c r="AQ5852" s="226"/>
    </row>
    <row r="5853" spans="26:43" ht="15">
      <c r="Z5853" s="230"/>
      <c r="AB5853" s="226"/>
      <c r="AG5853" s="226"/>
      <c r="AQ5853" s="226"/>
    </row>
    <row r="5854" spans="26:43" ht="15">
      <c r="Z5854" s="230"/>
      <c r="AB5854" s="226"/>
      <c r="AG5854" s="226"/>
      <c r="AQ5854" s="226"/>
    </row>
    <row r="5855" spans="26:43" ht="15">
      <c r="Z5855" s="230"/>
      <c r="AB5855" s="226"/>
      <c r="AG5855" s="226"/>
      <c r="AQ5855" s="226"/>
    </row>
    <row r="5856" spans="26:43" ht="15">
      <c r="Z5856" s="230"/>
      <c r="AB5856" s="226"/>
      <c r="AG5856" s="226"/>
      <c r="AQ5856" s="226"/>
    </row>
    <row r="5857" spans="26:43" ht="15">
      <c r="Z5857" s="230"/>
      <c r="AB5857" s="226"/>
      <c r="AG5857" s="226"/>
      <c r="AQ5857" s="226"/>
    </row>
    <row r="5858" spans="26:43" ht="15">
      <c r="Z5858" s="230"/>
      <c r="AB5858" s="226"/>
      <c r="AG5858" s="226"/>
      <c r="AQ5858" s="226"/>
    </row>
    <row r="5859" spans="26:43" ht="15">
      <c r="Z5859" s="230"/>
      <c r="AB5859" s="226"/>
      <c r="AG5859" s="226"/>
      <c r="AQ5859" s="226"/>
    </row>
    <row r="5860" spans="26:43" ht="15">
      <c r="Z5860" s="230"/>
      <c r="AB5860" s="226"/>
      <c r="AG5860" s="226"/>
      <c r="AQ5860" s="226"/>
    </row>
    <row r="5861" spans="26:43" ht="15">
      <c r="Z5861" s="230"/>
      <c r="AB5861" s="226"/>
      <c r="AG5861" s="226"/>
      <c r="AQ5861" s="226"/>
    </row>
    <row r="5862" spans="26:43" ht="15">
      <c r="Z5862" s="230"/>
      <c r="AB5862" s="226"/>
      <c r="AG5862" s="226"/>
      <c r="AQ5862" s="226"/>
    </row>
    <row r="5863" spans="26:43" ht="15">
      <c r="Z5863" s="230"/>
      <c r="AB5863" s="226"/>
      <c r="AG5863" s="226"/>
      <c r="AQ5863" s="226"/>
    </row>
    <row r="5864" spans="26:43" ht="15">
      <c r="Z5864" s="230"/>
      <c r="AB5864" s="226"/>
      <c r="AG5864" s="226"/>
      <c r="AQ5864" s="226"/>
    </row>
    <row r="5865" spans="26:43" ht="15">
      <c r="Z5865" s="230"/>
      <c r="AB5865" s="226"/>
      <c r="AG5865" s="226"/>
      <c r="AQ5865" s="226"/>
    </row>
    <row r="5866" spans="26:43" ht="15">
      <c r="Z5866" s="230"/>
      <c r="AB5866" s="226"/>
      <c r="AG5866" s="226"/>
      <c r="AQ5866" s="226"/>
    </row>
    <row r="5867" spans="26:43" ht="15">
      <c r="Z5867" s="230"/>
      <c r="AB5867" s="226"/>
      <c r="AG5867" s="226"/>
      <c r="AQ5867" s="226"/>
    </row>
    <row r="5868" spans="26:43" ht="15">
      <c r="Z5868" s="230"/>
      <c r="AB5868" s="226"/>
      <c r="AG5868" s="226"/>
      <c r="AQ5868" s="226"/>
    </row>
    <row r="5869" spans="26:43" ht="15">
      <c r="Z5869" s="230"/>
      <c r="AB5869" s="226"/>
      <c r="AG5869" s="226"/>
      <c r="AQ5869" s="226"/>
    </row>
    <row r="5870" spans="26:43" ht="15">
      <c r="Z5870" s="230"/>
      <c r="AB5870" s="226"/>
      <c r="AG5870" s="226"/>
      <c r="AQ5870" s="226"/>
    </row>
    <row r="5871" spans="26:43" ht="15">
      <c r="Z5871" s="230"/>
      <c r="AB5871" s="226"/>
      <c r="AG5871" s="226"/>
      <c r="AQ5871" s="226"/>
    </row>
    <row r="5872" spans="26:43" ht="15">
      <c r="Z5872" s="230"/>
      <c r="AB5872" s="226"/>
      <c r="AG5872" s="226"/>
      <c r="AQ5872" s="226"/>
    </row>
    <row r="5873" spans="26:43" ht="15">
      <c r="Z5873" s="230"/>
      <c r="AB5873" s="226"/>
      <c r="AG5873" s="226"/>
      <c r="AQ5873" s="226"/>
    </row>
    <row r="5874" spans="26:43" ht="15">
      <c r="Z5874" s="230"/>
      <c r="AB5874" s="226"/>
      <c r="AG5874" s="226"/>
      <c r="AQ5874" s="226"/>
    </row>
    <row r="5875" spans="26:43" ht="15">
      <c r="Z5875" s="230"/>
      <c r="AB5875" s="226"/>
      <c r="AG5875" s="226"/>
      <c r="AQ5875" s="226"/>
    </row>
    <row r="5876" spans="26:43" ht="15">
      <c r="Z5876" s="230"/>
      <c r="AB5876" s="226"/>
      <c r="AG5876" s="226"/>
      <c r="AQ5876" s="226"/>
    </row>
    <row r="5877" spans="26:43" ht="15">
      <c r="Z5877" s="230"/>
      <c r="AB5877" s="226"/>
      <c r="AG5877" s="226"/>
      <c r="AQ5877" s="226"/>
    </row>
    <row r="5878" spans="26:43" ht="15">
      <c r="Z5878" s="230"/>
      <c r="AB5878" s="226"/>
      <c r="AG5878" s="226"/>
      <c r="AQ5878" s="226"/>
    </row>
    <row r="5879" spans="26:43" ht="15">
      <c r="Z5879" s="230"/>
      <c r="AB5879" s="226"/>
      <c r="AG5879" s="226"/>
      <c r="AQ5879" s="226"/>
    </row>
    <row r="5880" spans="26:43" ht="15">
      <c r="Z5880" s="230"/>
      <c r="AB5880" s="226"/>
      <c r="AG5880" s="226"/>
      <c r="AQ5880" s="226"/>
    </row>
    <row r="5881" spans="26:43" ht="15">
      <c r="Z5881" s="230"/>
      <c r="AB5881" s="226"/>
      <c r="AG5881" s="226"/>
      <c r="AQ5881" s="226"/>
    </row>
    <row r="5882" spans="26:43" ht="15">
      <c r="Z5882" s="230"/>
      <c r="AB5882" s="226"/>
      <c r="AG5882" s="226"/>
      <c r="AQ5882" s="226"/>
    </row>
    <row r="5883" spans="26:43" ht="15">
      <c r="Z5883" s="230"/>
      <c r="AB5883" s="226"/>
      <c r="AG5883" s="226"/>
      <c r="AQ5883" s="226"/>
    </row>
    <row r="5884" spans="26:43" ht="15">
      <c r="Z5884" s="230"/>
      <c r="AB5884" s="226"/>
      <c r="AG5884" s="226"/>
      <c r="AQ5884" s="226"/>
    </row>
    <row r="5885" spans="26:43" ht="15">
      <c r="Z5885" s="230"/>
      <c r="AB5885" s="226"/>
      <c r="AG5885" s="226"/>
      <c r="AQ5885" s="226"/>
    </row>
    <row r="5886" spans="26:43" ht="15">
      <c r="Z5886" s="230"/>
      <c r="AB5886" s="226"/>
      <c r="AG5886" s="226"/>
      <c r="AQ5886" s="226"/>
    </row>
    <row r="5887" spans="26:43" ht="15">
      <c r="Z5887" s="230"/>
      <c r="AB5887" s="226"/>
      <c r="AG5887" s="226"/>
      <c r="AQ5887" s="226"/>
    </row>
    <row r="5888" spans="26:43" ht="15">
      <c r="Z5888" s="230"/>
      <c r="AB5888" s="226"/>
      <c r="AG5888" s="226"/>
      <c r="AQ5888" s="226"/>
    </row>
    <row r="5889" spans="26:43" ht="15">
      <c r="Z5889" s="230"/>
      <c r="AB5889" s="226"/>
      <c r="AG5889" s="226"/>
      <c r="AQ5889" s="226"/>
    </row>
    <row r="5890" spans="26:43" ht="15">
      <c r="Z5890" s="230"/>
      <c r="AB5890" s="226"/>
      <c r="AG5890" s="226"/>
      <c r="AQ5890" s="226"/>
    </row>
    <row r="5891" spans="26:43" ht="15">
      <c r="Z5891" s="230"/>
      <c r="AB5891" s="226"/>
      <c r="AG5891" s="226"/>
      <c r="AQ5891" s="226"/>
    </row>
    <row r="5892" spans="26:43" ht="15">
      <c r="Z5892" s="230"/>
      <c r="AB5892" s="226"/>
      <c r="AG5892" s="226"/>
      <c r="AQ5892" s="226"/>
    </row>
    <row r="5893" spans="26:43" ht="15">
      <c r="Z5893" s="230"/>
      <c r="AB5893" s="226"/>
      <c r="AG5893" s="226"/>
      <c r="AQ5893" s="226"/>
    </row>
    <row r="5894" spans="26:43" ht="15">
      <c r="Z5894" s="230"/>
      <c r="AB5894" s="226"/>
      <c r="AG5894" s="226"/>
      <c r="AQ5894" s="226"/>
    </row>
    <row r="5895" spans="26:43" ht="15">
      <c r="Z5895" s="230"/>
      <c r="AB5895" s="226"/>
      <c r="AG5895" s="226"/>
      <c r="AQ5895" s="226"/>
    </row>
    <row r="5896" spans="26:43" ht="15">
      <c r="Z5896" s="230"/>
      <c r="AB5896" s="226"/>
      <c r="AG5896" s="226"/>
      <c r="AQ5896" s="226"/>
    </row>
    <row r="5897" spans="26:43" ht="15">
      <c r="Z5897" s="230"/>
      <c r="AB5897" s="226"/>
      <c r="AG5897" s="226"/>
      <c r="AQ5897" s="226"/>
    </row>
    <row r="5898" spans="26:43" ht="15">
      <c r="Z5898" s="230"/>
      <c r="AB5898" s="226"/>
      <c r="AG5898" s="226"/>
      <c r="AQ5898" s="226"/>
    </row>
    <row r="5899" spans="26:43" ht="15">
      <c r="Z5899" s="230"/>
      <c r="AB5899" s="226"/>
      <c r="AG5899" s="226"/>
      <c r="AQ5899" s="226"/>
    </row>
    <row r="5900" spans="26:43" ht="15">
      <c r="Z5900" s="230"/>
      <c r="AB5900" s="226"/>
      <c r="AG5900" s="226"/>
      <c r="AQ5900" s="226"/>
    </row>
    <row r="5901" spans="26:43" ht="15">
      <c r="Z5901" s="230"/>
      <c r="AB5901" s="226"/>
      <c r="AG5901" s="226"/>
      <c r="AQ5901" s="226"/>
    </row>
    <row r="5902" spans="26:43" ht="15">
      <c r="Z5902" s="230"/>
      <c r="AB5902" s="226"/>
      <c r="AG5902" s="226"/>
      <c r="AQ5902" s="226"/>
    </row>
    <row r="5903" spans="26:43" ht="15">
      <c r="Z5903" s="230"/>
      <c r="AB5903" s="226"/>
      <c r="AG5903" s="226"/>
      <c r="AQ5903" s="226"/>
    </row>
    <row r="5904" spans="26:43" ht="15">
      <c r="Z5904" s="230"/>
      <c r="AB5904" s="226"/>
      <c r="AG5904" s="226"/>
      <c r="AQ5904" s="226"/>
    </row>
    <row r="5905" spans="26:43" ht="15">
      <c r="Z5905" s="230"/>
      <c r="AB5905" s="226"/>
      <c r="AG5905" s="226"/>
      <c r="AQ5905" s="226"/>
    </row>
    <row r="5906" spans="26:43" ht="15">
      <c r="Z5906" s="230"/>
      <c r="AB5906" s="226"/>
      <c r="AG5906" s="226"/>
      <c r="AQ5906" s="226"/>
    </row>
    <row r="5907" spans="26:43" ht="15">
      <c r="Z5907" s="230"/>
      <c r="AB5907" s="226"/>
      <c r="AG5907" s="226"/>
      <c r="AQ5907" s="226"/>
    </row>
    <row r="5908" spans="26:43" ht="15">
      <c r="Z5908" s="230"/>
      <c r="AB5908" s="226"/>
      <c r="AG5908" s="226"/>
      <c r="AQ5908" s="226"/>
    </row>
    <row r="5909" spans="26:43" ht="15">
      <c r="Z5909" s="230"/>
      <c r="AB5909" s="226"/>
      <c r="AG5909" s="226"/>
      <c r="AQ5909" s="226"/>
    </row>
    <row r="5910" spans="26:43" ht="15">
      <c r="Z5910" s="230"/>
      <c r="AB5910" s="226"/>
      <c r="AG5910" s="226"/>
      <c r="AQ5910" s="226"/>
    </row>
    <row r="5911" spans="26:43" ht="15">
      <c r="Z5911" s="230"/>
      <c r="AB5911" s="226"/>
      <c r="AG5911" s="226"/>
      <c r="AQ5911" s="226"/>
    </row>
    <row r="5912" spans="26:43" ht="15">
      <c r="Z5912" s="230"/>
      <c r="AB5912" s="226"/>
      <c r="AG5912" s="226"/>
      <c r="AQ5912" s="226"/>
    </row>
    <row r="5913" spans="26:43" ht="15">
      <c r="Z5913" s="230"/>
      <c r="AB5913" s="226"/>
      <c r="AG5913" s="226"/>
      <c r="AQ5913" s="226"/>
    </row>
    <row r="5914" spans="26:43" ht="15">
      <c r="Z5914" s="230"/>
      <c r="AB5914" s="226"/>
      <c r="AG5914" s="226"/>
      <c r="AQ5914" s="226"/>
    </row>
    <row r="5915" spans="26:43" ht="15">
      <c r="Z5915" s="230"/>
      <c r="AB5915" s="226"/>
      <c r="AG5915" s="226"/>
      <c r="AQ5915" s="226"/>
    </row>
    <row r="5916" spans="26:43" ht="15">
      <c r="Z5916" s="230"/>
      <c r="AB5916" s="226"/>
      <c r="AG5916" s="226"/>
      <c r="AQ5916" s="226"/>
    </row>
    <row r="5917" spans="26:43" ht="15">
      <c r="Z5917" s="230"/>
      <c r="AB5917" s="226"/>
      <c r="AG5917" s="226"/>
      <c r="AQ5917" s="226"/>
    </row>
    <row r="5918" spans="26:43" ht="15">
      <c r="Z5918" s="230"/>
      <c r="AB5918" s="226"/>
      <c r="AG5918" s="226"/>
      <c r="AQ5918" s="226"/>
    </row>
    <row r="5919" spans="26:43" ht="15">
      <c r="Z5919" s="230"/>
      <c r="AB5919" s="226"/>
      <c r="AG5919" s="226"/>
      <c r="AQ5919" s="226"/>
    </row>
    <row r="5920" spans="26:43" ht="15">
      <c r="Z5920" s="230"/>
      <c r="AB5920" s="226"/>
      <c r="AG5920" s="226"/>
      <c r="AQ5920" s="226"/>
    </row>
    <row r="5921" spans="26:43" ht="15">
      <c r="Z5921" s="230"/>
      <c r="AB5921" s="226"/>
      <c r="AG5921" s="226"/>
      <c r="AQ5921" s="226"/>
    </row>
    <row r="5922" spans="26:43" ht="15">
      <c r="Z5922" s="230"/>
      <c r="AB5922" s="226"/>
      <c r="AG5922" s="226"/>
      <c r="AQ5922" s="226"/>
    </row>
    <row r="5923" spans="26:43" ht="15">
      <c r="Z5923" s="230"/>
      <c r="AB5923" s="226"/>
      <c r="AG5923" s="226"/>
      <c r="AQ5923" s="226"/>
    </row>
    <row r="5924" spans="26:43" ht="15">
      <c r="Z5924" s="230"/>
      <c r="AB5924" s="226"/>
      <c r="AG5924" s="226"/>
      <c r="AQ5924" s="226"/>
    </row>
    <row r="5925" spans="26:43" ht="15">
      <c r="Z5925" s="230"/>
      <c r="AB5925" s="226"/>
      <c r="AG5925" s="226"/>
      <c r="AQ5925" s="226"/>
    </row>
    <row r="5926" spans="26:43" ht="15">
      <c r="Z5926" s="230"/>
      <c r="AB5926" s="226"/>
      <c r="AG5926" s="226"/>
      <c r="AQ5926" s="226"/>
    </row>
    <row r="5927" spans="26:43" ht="15">
      <c r="Z5927" s="230"/>
      <c r="AB5927" s="226"/>
      <c r="AG5927" s="226"/>
      <c r="AQ5927" s="226"/>
    </row>
    <row r="5928" spans="26:43" ht="15">
      <c r="Z5928" s="230"/>
      <c r="AB5928" s="226"/>
      <c r="AG5928" s="226"/>
      <c r="AQ5928" s="226"/>
    </row>
    <row r="5929" spans="26:43" ht="15">
      <c r="Z5929" s="230"/>
      <c r="AB5929" s="226"/>
      <c r="AG5929" s="226"/>
      <c r="AQ5929" s="226"/>
    </row>
    <row r="5930" spans="26:43" ht="15">
      <c r="Z5930" s="230"/>
      <c r="AB5930" s="226"/>
      <c r="AG5930" s="226"/>
      <c r="AQ5930" s="226"/>
    </row>
    <row r="5931" spans="26:43" ht="15">
      <c r="Z5931" s="230"/>
      <c r="AB5931" s="226"/>
      <c r="AG5931" s="226"/>
      <c r="AQ5931" s="226"/>
    </row>
    <row r="5932" spans="26:43" ht="15">
      <c r="Z5932" s="230"/>
      <c r="AB5932" s="226"/>
      <c r="AG5932" s="226"/>
      <c r="AQ5932" s="226"/>
    </row>
    <row r="5933" spans="26:43" ht="15">
      <c r="Z5933" s="230"/>
      <c r="AB5933" s="226"/>
      <c r="AG5933" s="226"/>
      <c r="AQ5933" s="226"/>
    </row>
    <row r="5934" spans="26:43" ht="15">
      <c r="Z5934" s="230"/>
      <c r="AB5934" s="226"/>
      <c r="AG5934" s="226"/>
      <c r="AQ5934" s="226"/>
    </row>
    <row r="5935" spans="26:43" ht="15">
      <c r="Z5935" s="230"/>
      <c r="AB5935" s="226"/>
      <c r="AG5935" s="226"/>
      <c r="AQ5935" s="226"/>
    </row>
    <row r="5936" spans="26:43" ht="15">
      <c r="Z5936" s="230"/>
      <c r="AB5936" s="226"/>
      <c r="AG5936" s="226"/>
      <c r="AQ5936" s="226"/>
    </row>
    <row r="5937" spans="26:43" ht="15">
      <c r="Z5937" s="230"/>
      <c r="AB5937" s="226"/>
      <c r="AG5937" s="226"/>
      <c r="AQ5937" s="226"/>
    </row>
    <row r="5938" spans="26:43" ht="15">
      <c r="Z5938" s="230"/>
      <c r="AB5938" s="226"/>
      <c r="AG5938" s="226"/>
      <c r="AQ5938" s="226"/>
    </row>
    <row r="5939" spans="26:43" ht="15">
      <c r="Z5939" s="230"/>
      <c r="AB5939" s="226"/>
      <c r="AG5939" s="226"/>
      <c r="AQ5939" s="226"/>
    </row>
    <row r="5940" spans="26:43" ht="15">
      <c r="Z5940" s="230"/>
      <c r="AB5940" s="226"/>
      <c r="AG5940" s="226"/>
      <c r="AQ5940" s="226"/>
    </row>
    <row r="5941" spans="26:43" ht="15">
      <c r="Z5941" s="230"/>
      <c r="AB5941" s="226"/>
      <c r="AG5941" s="226"/>
      <c r="AQ5941" s="226"/>
    </row>
    <row r="5942" spans="26:43" ht="15">
      <c r="Z5942" s="230"/>
      <c r="AB5942" s="226"/>
      <c r="AG5942" s="226"/>
      <c r="AQ5942" s="226"/>
    </row>
    <row r="5943" spans="26:43" ht="15">
      <c r="Z5943" s="230"/>
      <c r="AB5943" s="226"/>
      <c r="AG5943" s="226"/>
      <c r="AQ5943" s="226"/>
    </row>
    <row r="5944" spans="26:43" ht="15">
      <c r="Z5944" s="230"/>
      <c r="AB5944" s="226"/>
      <c r="AG5944" s="226"/>
      <c r="AQ5944" s="226"/>
    </row>
    <row r="5945" spans="26:43" ht="15">
      <c r="Z5945" s="230"/>
      <c r="AB5945" s="226"/>
      <c r="AG5945" s="226"/>
      <c r="AQ5945" s="226"/>
    </row>
    <row r="5946" spans="26:43" ht="15">
      <c r="Z5946" s="230"/>
      <c r="AB5946" s="226"/>
      <c r="AG5946" s="226"/>
      <c r="AQ5946" s="226"/>
    </row>
    <row r="5947" spans="26:43" ht="15">
      <c r="Z5947" s="230"/>
      <c r="AB5947" s="226"/>
      <c r="AG5947" s="226"/>
      <c r="AQ5947" s="226"/>
    </row>
    <row r="5948" spans="26:43" ht="15">
      <c r="Z5948" s="230"/>
      <c r="AB5948" s="226"/>
      <c r="AG5948" s="226"/>
      <c r="AQ5948" s="226"/>
    </row>
    <row r="5949" spans="26:43" ht="15">
      <c r="Z5949" s="230"/>
      <c r="AB5949" s="226"/>
      <c r="AG5949" s="226"/>
      <c r="AQ5949" s="226"/>
    </row>
    <row r="5950" spans="26:43" ht="15">
      <c r="Z5950" s="230"/>
      <c r="AB5950" s="226"/>
      <c r="AG5950" s="226"/>
      <c r="AQ5950" s="226"/>
    </row>
    <row r="5951" spans="26:43" ht="15">
      <c r="Z5951" s="230"/>
      <c r="AB5951" s="226"/>
      <c r="AG5951" s="226"/>
      <c r="AQ5951" s="226"/>
    </row>
    <row r="5952" spans="26:43" ht="15">
      <c r="Z5952" s="230"/>
      <c r="AB5952" s="226"/>
      <c r="AG5952" s="226"/>
      <c r="AQ5952" s="226"/>
    </row>
    <row r="5953" spans="26:43" ht="15">
      <c r="Z5953" s="230"/>
      <c r="AB5953" s="226"/>
      <c r="AG5953" s="226"/>
      <c r="AQ5953" s="226"/>
    </row>
    <row r="5954" spans="26:43" ht="15">
      <c r="Z5954" s="230"/>
      <c r="AB5954" s="226"/>
      <c r="AG5954" s="226"/>
      <c r="AQ5954" s="226"/>
    </row>
    <row r="5955" spans="26:43" ht="15">
      <c r="Z5955" s="230"/>
      <c r="AB5955" s="226"/>
      <c r="AG5955" s="226"/>
      <c r="AQ5955" s="226"/>
    </row>
    <row r="5956" spans="26:43" ht="15">
      <c r="Z5956" s="230"/>
      <c r="AB5956" s="226"/>
      <c r="AG5956" s="226"/>
      <c r="AQ5956" s="226"/>
    </row>
    <row r="5957" spans="26:43" ht="15">
      <c r="Z5957" s="230"/>
      <c r="AB5957" s="226"/>
      <c r="AG5957" s="226"/>
      <c r="AQ5957" s="226"/>
    </row>
    <row r="5958" spans="26:43" ht="15">
      <c r="Z5958" s="230"/>
      <c r="AB5958" s="226"/>
      <c r="AG5958" s="226"/>
      <c r="AQ5958" s="226"/>
    </row>
    <row r="5959" spans="26:43" ht="15">
      <c r="Z5959" s="230"/>
      <c r="AB5959" s="226"/>
      <c r="AG5959" s="226"/>
      <c r="AQ5959" s="226"/>
    </row>
    <row r="5960" spans="26:43" ht="15">
      <c r="Z5960" s="230"/>
      <c r="AB5960" s="226"/>
      <c r="AG5960" s="226"/>
      <c r="AQ5960" s="226"/>
    </row>
    <row r="5961" spans="26:43" ht="15">
      <c r="Z5961" s="230"/>
      <c r="AB5961" s="226"/>
      <c r="AG5961" s="226"/>
      <c r="AQ5961" s="226"/>
    </row>
    <row r="5962" spans="26:43" ht="15">
      <c r="Z5962" s="230"/>
      <c r="AB5962" s="226"/>
      <c r="AG5962" s="226"/>
      <c r="AQ5962" s="226"/>
    </row>
    <row r="5963" spans="26:43" ht="15">
      <c r="Z5963" s="230"/>
      <c r="AB5963" s="226"/>
      <c r="AG5963" s="226"/>
      <c r="AQ5963" s="226"/>
    </row>
    <row r="5964" spans="26:43" ht="15">
      <c r="Z5964" s="230"/>
      <c r="AB5964" s="226"/>
      <c r="AG5964" s="226"/>
      <c r="AQ5964" s="226"/>
    </row>
    <row r="5965" spans="26:43" ht="15">
      <c r="Z5965" s="230"/>
      <c r="AB5965" s="226"/>
      <c r="AG5965" s="226"/>
      <c r="AQ5965" s="226"/>
    </row>
    <row r="5966" spans="26:43" ht="15">
      <c r="Z5966" s="230"/>
      <c r="AB5966" s="226"/>
      <c r="AG5966" s="226"/>
      <c r="AQ5966" s="226"/>
    </row>
    <row r="5967" spans="26:43" ht="15">
      <c r="Z5967" s="230"/>
      <c r="AB5967" s="226"/>
      <c r="AG5967" s="226"/>
      <c r="AQ5967" s="226"/>
    </row>
    <row r="5968" spans="26:43" ht="15">
      <c r="Z5968" s="230"/>
      <c r="AB5968" s="226"/>
      <c r="AG5968" s="226"/>
      <c r="AQ5968" s="226"/>
    </row>
    <row r="5969" spans="26:43" ht="15">
      <c r="Z5969" s="230"/>
      <c r="AB5969" s="226"/>
      <c r="AG5969" s="226"/>
      <c r="AQ5969" s="226"/>
    </row>
    <row r="5970" spans="26:43" ht="15">
      <c r="Z5970" s="230"/>
      <c r="AB5970" s="226"/>
      <c r="AG5970" s="226"/>
      <c r="AQ5970" s="226"/>
    </row>
    <row r="5971" spans="26:43" ht="15">
      <c r="Z5971" s="230"/>
      <c r="AB5971" s="226"/>
      <c r="AG5971" s="226"/>
      <c r="AQ5971" s="226"/>
    </row>
    <row r="5972" spans="26:43" ht="15">
      <c r="Z5972" s="230"/>
      <c r="AB5972" s="226"/>
      <c r="AG5972" s="226"/>
      <c r="AQ5972" s="226"/>
    </row>
    <row r="5973" spans="26:43" ht="15">
      <c r="Z5973" s="230"/>
      <c r="AB5973" s="226"/>
      <c r="AG5973" s="226"/>
      <c r="AQ5973" s="226"/>
    </row>
    <row r="5974" spans="26:43" ht="15">
      <c r="Z5974" s="230"/>
      <c r="AB5974" s="226"/>
      <c r="AG5974" s="226"/>
      <c r="AQ5974" s="226"/>
    </row>
    <row r="5975" spans="26:43" ht="15">
      <c r="Z5975" s="230"/>
      <c r="AB5975" s="226"/>
      <c r="AG5975" s="226"/>
      <c r="AQ5975" s="226"/>
    </row>
    <row r="5976" spans="26:43" ht="15">
      <c r="Z5976" s="230"/>
      <c r="AB5976" s="226"/>
      <c r="AG5976" s="226"/>
      <c r="AQ5976" s="226"/>
    </row>
    <row r="5977" spans="26:43" ht="15">
      <c r="Z5977" s="230"/>
      <c r="AB5977" s="226"/>
      <c r="AG5977" s="226"/>
      <c r="AQ5977" s="226"/>
    </row>
    <row r="5978" spans="26:43" ht="15">
      <c r="Z5978" s="230"/>
      <c r="AB5978" s="226"/>
      <c r="AG5978" s="226"/>
      <c r="AQ5978" s="226"/>
    </row>
    <row r="5979" spans="26:43" ht="15">
      <c r="Z5979" s="230"/>
      <c r="AB5979" s="226"/>
      <c r="AG5979" s="226"/>
      <c r="AQ5979" s="226"/>
    </row>
    <row r="5980" spans="26:43" ht="15">
      <c r="Z5980" s="230"/>
      <c r="AB5980" s="226"/>
      <c r="AG5980" s="226"/>
      <c r="AQ5980" s="226"/>
    </row>
    <row r="5981" spans="26:43" ht="15">
      <c r="Z5981" s="230"/>
      <c r="AB5981" s="226"/>
      <c r="AG5981" s="226"/>
      <c r="AQ5981" s="226"/>
    </row>
    <row r="5982" spans="26:43" ht="15">
      <c r="Z5982" s="230"/>
      <c r="AB5982" s="226"/>
      <c r="AG5982" s="226"/>
      <c r="AQ5982" s="226"/>
    </row>
    <row r="5983" spans="26:43" ht="15">
      <c r="Z5983" s="230"/>
      <c r="AB5983" s="226"/>
      <c r="AG5983" s="226"/>
      <c r="AQ5983" s="226"/>
    </row>
    <row r="5984" spans="26:43" ht="15">
      <c r="Z5984" s="230"/>
      <c r="AB5984" s="226"/>
      <c r="AG5984" s="226"/>
      <c r="AQ5984" s="226"/>
    </row>
    <row r="5985" spans="26:43" ht="15">
      <c r="Z5985" s="230"/>
      <c r="AB5985" s="226"/>
      <c r="AG5985" s="226"/>
      <c r="AQ5985" s="226"/>
    </row>
    <row r="5986" spans="26:43" ht="15">
      <c r="Z5986" s="230"/>
      <c r="AB5986" s="226"/>
      <c r="AG5986" s="226"/>
      <c r="AQ5986" s="226"/>
    </row>
    <row r="5987" spans="26:43" ht="15">
      <c r="Z5987" s="230"/>
      <c r="AB5987" s="226"/>
      <c r="AG5987" s="226"/>
      <c r="AQ5987" s="226"/>
    </row>
    <row r="5988" spans="26:43" ht="15">
      <c r="Z5988" s="230"/>
      <c r="AB5988" s="226"/>
      <c r="AG5988" s="226"/>
      <c r="AQ5988" s="226"/>
    </row>
    <row r="5989" spans="26:43" ht="15">
      <c r="Z5989" s="230"/>
      <c r="AB5989" s="226"/>
      <c r="AG5989" s="226"/>
      <c r="AQ5989" s="226"/>
    </row>
    <row r="5990" spans="26:43" ht="15">
      <c r="Z5990" s="230"/>
      <c r="AB5990" s="226"/>
      <c r="AG5990" s="226"/>
      <c r="AQ5990" s="226"/>
    </row>
    <row r="5991" spans="26:43" ht="15">
      <c r="Z5991" s="230"/>
      <c r="AB5991" s="226"/>
      <c r="AG5991" s="226"/>
      <c r="AQ5991" s="226"/>
    </row>
    <row r="5992" spans="26:43" ht="15">
      <c r="Z5992" s="230"/>
      <c r="AB5992" s="226"/>
      <c r="AG5992" s="226"/>
      <c r="AQ5992" s="226"/>
    </row>
    <row r="5993" spans="26:43" ht="15">
      <c r="Z5993" s="230"/>
      <c r="AB5993" s="226"/>
      <c r="AG5993" s="226"/>
      <c r="AQ5993" s="226"/>
    </row>
    <row r="5994" spans="26:43" ht="15">
      <c r="Z5994" s="230"/>
      <c r="AB5994" s="226"/>
      <c r="AG5994" s="226"/>
      <c r="AQ5994" s="226"/>
    </row>
    <row r="5995" spans="26:43" ht="15">
      <c r="Z5995" s="230"/>
      <c r="AB5995" s="226"/>
      <c r="AG5995" s="226"/>
      <c r="AQ5995" s="226"/>
    </row>
    <row r="5996" spans="26:43" ht="15">
      <c r="Z5996" s="230"/>
      <c r="AB5996" s="226"/>
      <c r="AG5996" s="226"/>
      <c r="AQ5996" s="226"/>
    </row>
    <row r="5997" spans="26:43" ht="15">
      <c r="Z5997" s="230"/>
      <c r="AB5997" s="226"/>
      <c r="AG5997" s="226"/>
      <c r="AQ5997" s="226"/>
    </row>
    <row r="5998" spans="26:43" ht="15">
      <c r="Z5998" s="230"/>
      <c r="AB5998" s="226"/>
      <c r="AG5998" s="226"/>
      <c r="AQ5998" s="226"/>
    </row>
    <row r="5999" spans="26:43" ht="15">
      <c r="Z5999" s="230"/>
      <c r="AB5999" s="226"/>
      <c r="AG5999" s="226"/>
      <c r="AQ5999" s="226"/>
    </row>
    <row r="6000" spans="26:43" ht="15">
      <c r="Z6000" s="230"/>
      <c r="AB6000" s="226"/>
      <c r="AG6000" s="226"/>
      <c r="AQ6000" s="226"/>
    </row>
    <row r="6001" spans="26:43" ht="15">
      <c r="Z6001" s="230"/>
      <c r="AB6001" s="226"/>
      <c r="AG6001" s="226"/>
      <c r="AQ6001" s="226"/>
    </row>
    <row r="6002" spans="26:43" ht="15">
      <c r="Z6002" s="230"/>
      <c r="AB6002" s="226"/>
      <c r="AG6002" s="226"/>
      <c r="AQ6002" s="226"/>
    </row>
    <row r="6003" spans="26:43" ht="15">
      <c r="Z6003" s="230"/>
      <c r="AB6003" s="226"/>
      <c r="AG6003" s="226"/>
      <c r="AQ6003" s="226"/>
    </row>
    <row r="6004" spans="26:43" ht="15">
      <c r="Z6004" s="230"/>
      <c r="AB6004" s="226"/>
      <c r="AG6004" s="226"/>
      <c r="AQ6004" s="226"/>
    </row>
    <row r="6005" spans="26:43" ht="15">
      <c r="Z6005" s="230"/>
      <c r="AB6005" s="226"/>
      <c r="AG6005" s="226"/>
      <c r="AQ6005" s="226"/>
    </row>
    <row r="6006" spans="26:43" ht="15">
      <c r="Z6006" s="230"/>
      <c r="AB6006" s="226"/>
      <c r="AG6006" s="226"/>
      <c r="AQ6006" s="226"/>
    </row>
    <row r="6007" spans="26:43" ht="15">
      <c r="Z6007" s="230"/>
      <c r="AB6007" s="226"/>
      <c r="AG6007" s="226"/>
      <c r="AQ6007" s="226"/>
    </row>
    <row r="6008" spans="26:43" ht="15">
      <c r="Z6008" s="230"/>
      <c r="AB6008" s="226"/>
      <c r="AG6008" s="226"/>
      <c r="AQ6008" s="226"/>
    </row>
    <row r="6009" spans="26:43" ht="15">
      <c r="Z6009" s="230"/>
      <c r="AB6009" s="226"/>
      <c r="AG6009" s="226"/>
      <c r="AQ6009" s="226"/>
    </row>
    <row r="6010" spans="26:43" ht="15">
      <c r="Z6010" s="230"/>
      <c r="AB6010" s="226"/>
      <c r="AG6010" s="226"/>
      <c r="AQ6010" s="226"/>
    </row>
    <row r="6011" spans="26:43" ht="15">
      <c r="Z6011" s="230"/>
      <c r="AB6011" s="226"/>
      <c r="AG6011" s="226"/>
      <c r="AQ6011" s="226"/>
    </row>
    <row r="6012" spans="26:43" ht="15">
      <c r="Z6012" s="230"/>
      <c r="AB6012" s="226"/>
      <c r="AG6012" s="226"/>
      <c r="AQ6012" s="226"/>
    </row>
    <row r="6013" spans="26:43" ht="15">
      <c r="Z6013" s="230"/>
      <c r="AB6013" s="226"/>
      <c r="AG6013" s="226"/>
      <c r="AQ6013" s="226"/>
    </row>
    <row r="6014" spans="26:43" ht="15">
      <c r="Z6014" s="230"/>
      <c r="AB6014" s="226"/>
      <c r="AG6014" s="226"/>
      <c r="AQ6014" s="226"/>
    </row>
    <row r="6015" spans="26:43" ht="15">
      <c r="Z6015" s="230"/>
      <c r="AB6015" s="226"/>
      <c r="AG6015" s="226"/>
      <c r="AQ6015" s="226"/>
    </row>
    <row r="6016" spans="26:43" ht="15">
      <c r="Z6016" s="230"/>
      <c r="AB6016" s="226"/>
      <c r="AG6016" s="226"/>
      <c r="AQ6016" s="226"/>
    </row>
    <row r="6017" spans="26:43" ht="15">
      <c r="Z6017" s="230"/>
      <c r="AB6017" s="226"/>
      <c r="AG6017" s="226"/>
      <c r="AQ6017" s="226"/>
    </row>
    <row r="6018" spans="26:43" ht="15">
      <c r="Z6018" s="230"/>
      <c r="AB6018" s="226"/>
      <c r="AG6018" s="226"/>
      <c r="AQ6018" s="226"/>
    </row>
    <row r="6019" spans="26:43" ht="15">
      <c r="Z6019" s="230"/>
      <c r="AB6019" s="226"/>
      <c r="AG6019" s="226"/>
      <c r="AQ6019" s="226"/>
    </row>
    <row r="6020" spans="26:43" ht="15">
      <c r="Z6020" s="230"/>
      <c r="AB6020" s="226"/>
      <c r="AG6020" s="226"/>
      <c r="AQ6020" s="226"/>
    </row>
    <row r="6021" spans="26:43" ht="15">
      <c r="Z6021" s="230"/>
      <c r="AB6021" s="226"/>
      <c r="AG6021" s="226"/>
      <c r="AQ6021" s="226"/>
    </row>
    <row r="6022" spans="26:43" ht="15">
      <c r="Z6022" s="230"/>
      <c r="AB6022" s="226"/>
      <c r="AG6022" s="226"/>
      <c r="AQ6022" s="226"/>
    </row>
    <row r="6023" spans="26:43" ht="15">
      <c r="Z6023" s="230"/>
      <c r="AB6023" s="226"/>
      <c r="AG6023" s="226"/>
      <c r="AQ6023" s="226"/>
    </row>
    <row r="6024" spans="26:43" ht="15">
      <c r="Z6024" s="230"/>
      <c r="AB6024" s="226"/>
      <c r="AG6024" s="226"/>
      <c r="AQ6024" s="226"/>
    </row>
    <row r="6025" spans="26:43" ht="15">
      <c r="Z6025" s="230"/>
      <c r="AB6025" s="226"/>
      <c r="AG6025" s="226"/>
      <c r="AQ6025" s="226"/>
    </row>
    <row r="6026" spans="26:43" ht="15">
      <c r="Z6026" s="230"/>
      <c r="AB6026" s="226"/>
      <c r="AG6026" s="226"/>
      <c r="AQ6026" s="226"/>
    </row>
    <row r="6027" spans="26:43" ht="15">
      <c r="Z6027" s="230"/>
      <c r="AB6027" s="226"/>
      <c r="AG6027" s="226"/>
      <c r="AQ6027" s="226"/>
    </row>
    <row r="6028" spans="26:43" ht="15">
      <c r="Z6028" s="230"/>
      <c r="AB6028" s="226"/>
      <c r="AG6028" s="226"/>
      <c r="AQ6028" s="226"/>
    </row>
    <row r="6029" spans="26:43" ht="15">
      <c r="Z6029" s="230"/>
      <c r="AB6029" s="226"/>
      <c r="AG6029" s="226"/>
      <c r="AQ6029" s="226"/>
    </row>
    <row r="6030" spans="26:43" ht="15">
      <c r="Z6030" s="230"/>
      <c r="AB6030" s="226"/>
      <c r="AG6030" s="226"/>
      <c r="AQ6030" s="226"/>
    </row>
    <row r="6031" spans="26:43" ht="15">
      <c r="Z6031" s="230"/>
      <c r="AB6031" s="226"/>
      <c r="AG6031" s="226"/>
      <c r="AQ6031" s="226"/>
    </row>
    <row r="6032" spans="26:43" ht="15">
      <c r="Z6032" s="230"/>
      <c r="AB6032" s="226"/>
      <c r="AG6032" s="226"/>
      <c r="AQ6032" s="226"/>
    </row>
    <row r="6033" spans="26:43" ht="15">
      <c r="Z6033" s="230"/>
      <c r="AB6033" s="226"/>
      <c r="AG6033" s="226"/>
      <c r="AQ6033" s="226"/>
    </row>
    <row r="6034" spans="26:43" ht="15">
      <c r="Z6034" s="230"/>
      <c r="AB6034" s="226"/>
      <c r="AG6034" s="226"/>
      <c r="AQ6034" s="226"/>
    </row>
    <row r="6035" spans="26:43" ht="15">
      <c r="Z6035" s="230"/>
      <c r="AB6035" s="226"/>
      <c r="AG6035" s="226"/>
      <c r="AQ6035" s="226"/>
    </row>
    <row r="6036" spans="26:43" ht="15">
      <c r="Z6036" s="230"/>
      <c r="AB6036" s="226"/>
      <c r="AG6036" s="226"/>
      <c r="AQ6036" s="226"/>
    </row>
    <row r="6037" spans="26:43" ht="15">
      <c r="Z6037" s="230"/>
      <c r="AB6037" s="226"/>
      <c r="AG6037" s="226"/>
      <c r="AQ6037" s="226"/>
    </row>
    <row r="6038" spans="26:43" ht="15">
      <c r="Z6038" s="230"/>
      <c r="AB6038" s="226"/>
      <c r="AG6038" s="226"/>
      <c r="AQ6038" s="226"/>
    </row>
    <row r="6039" spans="26:43" ht="15">
      <c r="Z6039" s="230"/>
      <c r="AB6039" s="226"/>
      <c r="AG6039" s="226"/>
      <c r="AQ6039" s="226"/>
    </row>
    <row r="6040" spans="26:43" ht="15">
      <c r="Z6040" s="230"/>
      <c r="AB6040" s="226"/>
      <c r="AG6040" s="226"/>
      <c r="AQ6040" s="226"/>
    </row>
    <row r="6041" spans="26:43" ht="15">
      <c r="Z6041" s="230"/>
      <c r="AB6041" s="226"/>
      <c r="AG6041" s="226"/>
      <c r="AQ6041" s="226"/>
    </row>
    <row r="6042" spans="26:43" ht="15">
      <c r="Z6042" s="230"/>
      <c r="AB6042" s="226"/>
      <c r="AG6042" s="226"/>
      <c r="AQ6042" s="226"/>
    </row>
    <row r="6043" spans="26:43" ht="15">
      <c r="Z6043" s="230"/>
      <c r="AB6043" s="226"/>
      <c r="AG6043" s="226"/>
      <c r="AQ6043" s="226"/>
    </row>
    <row r="6044" spans="26:43" ht="15">
      <c r="Z6044" s="230"/>
      <c r="AB6044" s="226"/>
      <c r="AG6044" s="226"/>
      <c r="AQ6044" s="226"/>
    </row>
    <row r="6045" spans="26:43" ht="15">
      <c r="Z6045" s="230"/>
      <c r="AB6045" s="226"/>
      <c r="AG6045" s="226"/>
      <c r="AQ6045" s="226"/>
    </row>
    <row r="6046" spans="26:43" ht="15">
      <c r="Z6046" s="230"/>
      <c r="AB6046" s="226"/>
      <c r="AG6046" s="226"/>
      <c r="AQ6046" s="226"/>
    </row>
    <row r="6047" spans="26:43" ht="15">
      <c r="Z6047" s="230"/>
      <c r="AB6047" s="226"/>
      <c r="AG6047" s="226"/>
      <c r="AQ6047" s="226"/>
    </row>
    <row r="6048" spans="26:43" ht="15">
      <c r="Z6048" s="230"/>
      <c r="AB6048" s="226"/>
      <c r="AG6048" s="226"/>
      <c r="AQ6048" s="226"/>
    </row>
    <row r="6049" spans="26:43" ht="15">
      <c r="Z6049" s="230"/>
      <c r="AB6049" s="226"/>
      <c r="AG6049" s="226"/>
      <c r="AQ6049" s="226"/>
    </row>
    <row r="6050" spans="26:43" ht="15">
      <c r="Z6050" s="230"/>
      <c r="AB6050" s="226"/>
      <c r="AG6050" s="226"/>
      <c r="AQ6050" s="226"/>
    </row>
    <row r="6051" spans="26:43" ht="15">
      <c r="Z6051" s="230"/>
      <c r="AB6051" s="226"/>
      <c r="AG6051" s="226"/>
      <c r="AQ6051" s="226"/>
    </row>
    <row r="6052" spans="26:43" ht="15">
      <c r="Z6052" s="230"/>
      <c r="AB6052" s="226"/>
      <c r="AG6052" s="226"/>
      <c r="AQ6052" s="226"/>
    </row>
    <row r="6053" spans="26:43" ht="15">
      <c r="Z6053" s="230"/>
      <c r="AB6053" s="226"/>
      <c r="AG6053" s="226"/>
      <c r="AQ6053" s="226"/>
    </row>
    <row r="6054" spans="26:43" ht="15">
      <c r="Z6054" s="230"/>
      <c r="AB6054" s="226"/>
      <c r="AG6054" s="226"/>
      <c r="AQ6054" s="226"/>
    </row>
    <row r="6055" spans="26:43" ht="15">
      <c r="Z6055" s="230"/>
      <c r="AB6055" s="226"/>
      <c r="AG6055" s="226"/>
      <c r="AQ6055" s="226"/>
    </row>
    <row r="6056" spans="26:43" ht="15">
      <c r="Z6056" s="230"/>
      <c r="AB6056" s="226"/>
      <c r="AG6056" s="226"/>
      <c r="AQ6056" s="226"/>
    </row>
    <row r="6057" spans="26:43" ht="15">
      <c r="Z6057" s="230"/>
      <c r="AB6057" s="226"/>
      <c r="AG6057" s="226"/>
      <c r="AQ6057" s="226"/>
    </row>
    <row r="6058" spans="26:43" ht="15">
      <c r="Z6058" s="230"/>
      <c r="AB6058" s="226"/>
      <c r="AG6058" s="226"/>
      <c r="AQ6058" s="226"/>
    </row>
    <row r="6059" spans="26:43" ht="15">
      <c r="Z6059" s="230"/>
      <c r="AB6059" s="226"/>
      <c r="AG6059" s="226"/>
      <c r="AQ6059" s="226"/>
    </row>
    <row r="6060" spans="26:43" ht="15">
      <c r="Z6060" s="230"/>
      <c r="AB6060" s="226"/>
      <c r="AG6060" s="226"/>
      <c r="AQ6060" s="226"/>
    </row>
    <row r="6061" spans="26:43" ht="15">
      <c r="Z6061" s="230"/>
      <c r="AB6061" s="226"/>
      <c r="AG6061" s="226"/>
      <c r="AQ6061" s="226"/>
    </row>
    <row r="6062" spans="26:43" ht="15">
      <c r="Z6062" s="230"/>
      <c r="AB6062" s="226"/>
      <c r="AG6062" s="226"/>
      <c r="AQ6062" s="226"/>
    </row>
    <row r="6063" spans="26:43" ht="15">
      <c r="Z6063" s="230"/>
      <c r="AB6063" s="226"/>
      <c r="AG6063" s="226"/>
      <c r="AQ6063" s="226"/>
    </row>
    <row r="6064" spans="26:43" ht="15">
      <c r="Z6064" s="230"/>
      <c r="AB6064" s="226"/>
      <c r="AG6064" s="226"/>
      <c r="AQ6064" s="226"/>
    </row>
    <row r="6065" spans="26:43" ht="15">
      <c r="Z6065" s="230"/>
      <c r="AB6065" s="226"/>
      <c r="AG6065" s="226"/>
      <c r="AQ6065" s="226"/>
    </row>
    <row r="6066" spans="26:43" ht="15">
      <c r="Z6066" s="230"/>
      <c r="AB6066" s="226"/>
      <c r="AG6066" s="226"/>
      <c r="AQ6066" s="226"/>
    </row>
    <row r="6067" spans="26:43" ht="15">
      <c r="Z6067" s="230"/>
      <c r="AB6067" s="226"/>
      <c r="AG6067" s="226"/>
      <c r="AQ6067" s="226"/>
    </row>
    <row r="6068" spans="26:43" ht="15">
      <c r="Z6068" s="230"/>
      <c r="AB6068" s="226"/>
      <c r="AG6068" s="226"/>
      <c r="AQ6068" s="226"/>
    </row>
    <row r="6069" spans="26:43" ht="15">
      <c r="Z6069" s="230"/>
      <c r="AB6069" s="226"/>
      <c r="AG6069" s="226"/>
      <c r="AQ6069" s="226"/>
    </row>
    <row r="6070" spans="26:43" ht="15">
      <c r="Z6070" s="230"/>
      <c r="AB6070" s="226"/>
      <c r="AG6070" s="226"/>
      <c r="AQ6070" s="226"/>
    </row>
    <row r="6071" spans="26:43" ht="15">
      <c r="Z6071" s="230"/>
      <c r="AB6071" s="226"/>
      <c r="AG6071" s="226"/>
      <c r="AQ6071" s="226"/>
    </row>
    <row r="6072" spans="26:43" ht="15">
      <c r="Z6072" s="230"/>
      <c r="AB6072" s="226"/>
      <c r="AG6072" s="226"/>
      <c r="AQ6072" s="226"/>
    </row>
    <row r="6073" spans="26:43" ht="15">
      <c r="Z6073" s="230"/>
      <c r="AB6073" s="226"/>
      <c r="AG6073" s="226"/>
      <c r="AQ6073" s="226"/>
    </row>
    <row r="6074" spans="26:43" ht="15">
      <c r="Z6074" s="230"/>
      <c r="AB6074" s="226"/>
      <c r="AG6074" s="226"/>
      <c r="AQ6074" s="226"/>
    </row>
    <row r="6075" spans="26:43" ht="15">
      <c r="Z6075" s="230"/>
      <c r="AB6075" s="226"/>
      <c r="AG6075" s="226"/>
      <c r="AQ6075" s="226"/>
    </row>
    <row r="6076" spans="26:43" ht="15">
      <c r="Z6076" s="230"/>
      <c r="AB6076" s="226"/>
      <c r="AG6076" s="226"/>
      <c r="AQ6076" s="226"/>
    </row>
    <row r="6077" spans="26:43" ht="15">
      <c r="Z6077" s="230"/>
      <c r="AB6077" s="226"/>
      <c r="AG6077" s="226"/>
      <c r="AQ6077" s="226"/>
    </row>
    <row r="6078" spans="26:43" ht="15">
      <c r="Z6078" s="230"/>
      <c r="AB6078" s="226"/>
      <c r="AG6078" s="226"/>
      <c r="AQ6078" s="226"/>
    </row>
    <row r="6079" spans="26:43" ht="15">
      <c r="Z6079" s="230"/>
      <c r="AB6079" s="226"/>
      <c r="AG6079" s="226"/>
      <c r="AQ6079" s="226"/>
    </row>
    <row r="6080" spans="26:43" ht="15">
      <c r="Z6080" s="230"/>
      <c r="AB6080" s="226"/>
      <c r="AG6080" s="226"/>
      <c r="AQ6080" s="226"/>
    </row>
    <row r="6081" spans="26:43" ht="15">
      <c r="Z6081" s="230"/>
      <c r="AB6081" s="226"/>
      <c r="AG6081" s="226"/>
      <c r="AQ6081" s="226"/>
    </row>
    <row r="6082" spans="26:43" ht="15">
      <c r="Z6082" s="230"/>
      <c r="AB6082" s="226"/>
      <c r="AG6082" s="226"/>
      <c r="AQ6082" s="226"/>
    </row>
    <row r="6083" spans="26:43" ht="15">
      <c r="Z6083" s="230"/>
      <c r="AB6083" s="226"/>
      <c r="AG6083" s="226"/>
      <c r="AQ6083" s="226"/>
    </row>
    <row r="6084" spans="26:43" ht="15">
      <c r="Z6084" s="230"/>
      <c r="AB6084" s="226"/>
      <c r="AG6084" s="226"/>
      <c r="AQ6084" s="226"/>
    </row>
    <row r="6085" spans="26:43" ht="15">
      <c r="Z6085" s="230"/>
      <c r="AB6085" s="226"/>
      <c r="AG6085" s="226"/>
      <c r="AQ6085" s="226"/>
    </row>
    <row r="6086" spans="26:43" ht="15">
      <c r="Z6086" s="230"/>
      <c r="AB6086" s="226"/>
      <c r="AG6086" s="226"/>
      <c r="AQ6086" s="226"/>
    </row>
    <row r="6087" spans="26:43" ht="15">
      <c r="Z6087" s="230"/>
      <c r="AB6087" s="226"/>
      <c r="AG6087" s="226"/>
      <c r="AQ6087" s="226"/>
    </row>
    <row r="6088" spans="26:43" ht="15">
      <c r="Z6088" s="230"/>
      <c r="AB6088" s="226"/>
      <c r="AG6088" s="226"/>
      <c r="AQ6088" s="226"/>
    </row>
    <row r="6089" spans="26:43" ht="15">
      <c r="Z6089" s="230"/>
      <c r="AB6089" s="226"/>
      <c r="AG6089" s="226"/>
      <c r="AQ6089" s="226"/>
    </row>
    <row r="6090" spans="26:43" ht="15">
      <c r="Z6090" s="230"/>
      <c r="AB6090" s="226"/>
      <c r="AG6090" s="226"/>
      <c r="AQ6090" s="226"/>
    </row>
    <row r="6091" spans="26:43" ht="15">
      <c r="Z6091" s="230"/>
      <c r="AB6091" s="226"/>
      <c r="AG6091" s="226"/>
      <c r="AQ6091" s="226"/>
    </row>
    <row r="6092" spans="26:43" ht="15">
      <c r="Z6092" s="230"/>
      <c r="AB6092" s="226"/>
      <c r="AG6092" s="226"/>
      <c r="AQ6092" s="226"/>
    </row>
    <row r="6093" spans="26:43" ht="15">
      <c r="Z6093" s="230"/>
      <c r="AB6093" s="226"/>
      <c r="AG6093" s="226"/>
      <c r="AQ6093" s="226"/>
    </row>
    <row r="6094" spans="26:43" ht="15">
      <c r="Z6094" s="230"/>
      <c r="AB6094" s="226"/>
      <c r="AG6094" s="226"/>
      <c r="AQ6094" s="226"/>
    </row>
    <row r="6095" spans="26:43" ht="15">
      <c r="Z6095" s="230"/>
      <c r="AB6095" s="226"/>
      <c r="AG6095" s="226"/>
      <c r="AQ6095" s="226"/>
    </row>
    <row r="6096" spans="26:43" ht="15">
      <c r="Z6096" s="230"/>
      <c r="AB6096" s="226"/>
      <c r="AG6096" s="226"/>
      <c r="AQ6096" s="226"/>
    </row>
    <row r="6097" spans="26:43" ht="15">
      <c r="Z6097" s="230"/>
      <c r="AB6097" s="226"/>
      <c r="AG6097" s="226"/>
      <c r="AQ6097" s="226"/>
    </row>
    <row r="6098" spans="26:43" ht="15">
      <c r="Z6098" s="230"/>
      <c r="AB6098" s="226"/>
      <c r="AG6098" s="226"/>
      <c r="AQ6098" s="226"/>
    </row>
    <row r="6099" spans="26:43" ht="15">
      <c r="Z6099" s="230"/>
      <c r="AB6099" s="226"/>
      <c r="AG6099" s="226"/>
      <c r="AQ6099" s="226"/>
    </row>
    <row r="6100" spans="26:43" ht="15">
      <c r="Z6100" s="230"/>
      <c r="AB6100" s="226"/>
      <c r="AG6100" s="226"/>
      <c r="AQ6100" s="226"/>
    </row>
    <row r="6101" spans="26:43" ht="15">
      <c r="Z6101" s="230"/>
      <c r="AB6101" s="226"/>
      <c r="AG6101" s="226"/>
      <c r="AQ6101" s="226"/>
    </row>
    <row r="6102" spans="26:43" ht="15">
      <c r="Z6102" s="230"/>
      <c r="AB6102" s="226"/>
      <c r="AG6102" s="226"/>
      <c r="AQ6102" s="226"/>
    </row>
    <row r="6103" spans="26:43" ht="15">
      <c r="Z6103" s="230"/>
      <c r="AB6103" s="226"/>
      <c r="AG6103" s="226"/>
      <c r="AQ6103" s="226"/>
    </row>
    <row r="6104" spans="26:43" ht="15">
      <c r="Z6104" s="230"/>
      <c r="AB6104" s="226"/>
      <c r="AG6104" s="226"/>
      <c r="AQ6104" s="226"/>
    </row>
    <row r="6105" spans="26:43" ht="15">
      <c r="Z6105" s="230"/>
      <c r="AB6105" s="226"/>
      <c r="AG6105" s="226"/>
      <c r="AQ6105" s="226"/>
    </row>
    <row r="6106" spans="26:43" ht="15">
      <c r="Z6106" s="230"/>
      <c r="AB6106" s="226"/>
      <c r="AG6106" s="226"/>
      <c r="AQ6106" s="226"/>
    </row>
    <row r="6107" spans="26:43" ht="15">
      <c r="Z6107" s="230"/>
      <c r="AB6107" s="226"/>
      <c r="AG6107" s="226"/>
      <c r="AQ6107" s="226"/>
    </row>
    <row r="6108" spans="26:43" ht="15">
      <c r="Z6108" s="230"/>
      <c r="AB6108" s="226"/>
      <c r="AG6108" s="226"/>
      <c r="AQ6108" s="226"/>
    </row>
    <row r="6109" spans="26:43" ht="15">
      <c r="Z6109" s="230"/>
      <c r="AB6109" s="226"/>
      <c r="AG6109" s="226"/>
      <c r="AQ6109" s="226"/>
    </row>
    <row r="6110" spans="26:43" ht="15">
      <c r="Z6110" s="230"/>
      <c r="AB6110" s="226"/>
      <c r="AG6110" s="226"/>
      <c r="AQ6110" s="226"/>
    </row>
    <row r="6111" spans="26:43" ht="15">
      <c r="Z6111" s="230"/>
      <c r="AB6111" s="226"/>
      <c r="AG6111" s="226"/>
      <c r="AQ6111" s="226"/>
    </row>
    <row r="6112" spans="26:43" ht="15">
      <c r="Z6112" s="230"/>
      <c r="AB6112" s="226"/>
      <c r="AG6112" s="226"/>
      <c r="AQ6112" s="226"/>
    </row>
    <row r="6113" spans="26:43" ht="15">
      <c r="Z6113" s="230"/>
      <c r="AB6113" s="226"/>
      <c r="AG6113" s="226"/>
      <c r="AQ6113" s="226"/>
    </row>
    <row r="6114" spans="26:43" ht="15">
      <c r="Z6114" s="230"/>
      <c r="AB6114" s="226"/>
      <c r="AG6114" s="226"/>
      <c r="AQ6114" s="226"/>
    </row>
    <row r="6115" spans="26:43" ht="15">
      <c r="Z6115" s="230"/>
      <c r="AB6115" s="226"/>
      <c r="AG6115" s="226"/>
      <c r="AQ6115" s="226"/>
    </row>
    <row r="6116" spans="26:43" ht="15">
      <c r="Z6116" s="230"/>
      <c r="AB6116" s="226"/>
      <c r="AG6116" s="226"/>
      <c r="AQ6116" s="226"/>
    </row>
    <row r="6117" spans="26:43" ht="15">
      <c r="Z6117" s="230"/>
      <c r="AB6117" s="226"/>
      <c r="AG6117" s="226"/>
      <c r="AQ6117" s="226"/>
    </row>
    <row r="6118" spans="26:43" ht="15">
      <c r="Z6118" s="230"/>
      <c r="AB6118" s="226"/>
      <c r="AG6118" s="226"/>
      <c r="AQ6118" s="226"/>
    </row>
    <row r="6119" spans="26:43" ht="15">
      <c r="Z6119" s="230"/>
      <c r="AB6119" s="226"/>
      <c r="AG6119" s="226"/>
      <c r="AQ6119" s="226"/>
    </row>
    <row r="6120" spans="26:43" ht="15">
      <c r="Z6120" s="230"/>
      <c r="AB6120" s="226"/>
      <c r="AG6120" s="226"/>
      <c r="AQ6120" s="226"/>
    </row>
    <row r="6121" spans="26:43" ht="15">
      <c r="Z6121" s="230"/>
      <c r="AB6121" s="226"/>
      <c r="AG6121" s="226"/>
      <c r="AQ6121" s="226"/>
    </row>
    <row r="6122" spans="26:43" ht="15">
      <c r="Z6122" s="230"/>
      <c r="AB6122" s="226"/>
      <c r="AG6122" s="226"/>
      <c r="AQ6122" s="226"/>
    </row>
    <row r="6123" spans="26:43" ht="15">
      <c r="Z6123" s="230"/>
      <c r="AB6123" s="226"/>
      <c r="AG6123" s="226"/>
      <c r="AQ6123" s="226"/>
    </row>
    <row r="6124" spans="26:43" ht="15">
      <c r="Z6124" s="230"/>
      <c r="AB6124" s="226"/>
      <c r="AG6124" s="226"/>
      <c r="AQ6124" s="226"/>
    </row>
    <row r="6125" spans="26:43" ht="15">
      <c r="Z6125" s="230"/>
      <c r="AB6125" s="226"/>
      <c r="AG6125" s="226"/>
      <c r="AQ6125" s="226"/>
    </row>
    <row r="6126" spans="26:43" ht="15">
      <c r="Z6126" s="230"/>
      <c r="AB6126" s="226"/>
      <c r="AG6126" s="226"/>
      <c r="AQ6126" s="226"/>
    </row>
    <row r="6127" spans="26:43" ht="15">
      <c r="Z6127" s="230"/>
      <c r="AB6127" s="226"/>
      <c r="AG6127" s="226"/>
      <c r="AQ6127" s="226"/>
    </row>
    <row r="6128" spans="26:43" ht="15">
      <c r="Z6128" s="230"/>
      <c r="AB6128" s="226"/>
      <c r="AG6128" s="226"/>
      <c r="AQ6128" s="226"/>
    </row>
    <row r="6129" spans="26:43" ht="15">
      <c r="Z6129" s="230"/>
      <c r="AB6129" s="226"/>
      <c r="AG6129" s="226"/>
      <c r="AQ6129" s="226"/>
    </row>
    <row r="6130" spans="26:43" ht="15">
      <c r="Z6130" s="230"/>
      <c r="AB6130" s="226"/>
      <c r="AG6130" s="226"/>
      <c r="AQ6130" s="226"/>
    </row>
    <row r="6131" spans="26:43" ht="15">
      <c r="Z6131" s="230"/>
      <c r="AB6131" s="226"/>
      <c r="AG6131" s="226"/>
      <c r="AQ6131" s="226"/>
    </row>
    <row r="6132" spans="26:43" ht="15">
      <c r="Z6132" s="230"/>
      <c r="AB6132" s="226"/>
      <c r="AG6132" s="226"/>
      <c r="AQ6132" s="226"/>
    </row>
    <row r="6133" spans="26:43" ht="15">
      <c r="Z6133" s="230"/>
      <c r="AB6133" s="226"/>
      <c r="AG6133" s="226"/>
      <c r="AQ6133" s="226"/>
    </row>
    <row r="6134" spans="26:43" ht="15">
      <c r="Z6134" s="230"/>
      <c r="AB6134" s="226"/>
      <c r="AG6134" s="226"/>
      <c r="AQ6134" s="226"/>
    </row>
    <row r="6135" spans="26:43" ht="15">
      <c r="Z6135" s="230"/>
      <c r="AB6135" s="226"/>
      <c r="AG6135" s="226"/>
      <c r="AQ6135" s="226"/>
    </row>
    <row r="6136" spans="26:43" ht="15">
      <c r="Z6136" s="230"/>
      <c r="AB6136" s="226"/>
      <c r="AG6136" s="226"/>
      <c r="AQ6136" s="226"/>
    </row>
    <row r="6137" spans="26:43" ht="15">
      <c r="Z6137" s="230"/>
      <c r="AB6137" s="226"/>
      <c r="AG6137" s="226"/>
      <c r="AQ6137" s="226"/>
    </row>
    <row r="6138" spans="26:43" ht="15">
      <c r="Z6138" s="230"/>
      <c r="AB6138" s="226"/>
      <c r="AG6138" s="226"/>
      <c r="AQ6138" s="226"/>
    </row>
    <row r="6139" spans="26:43" ht="15">
      <c r="Z6139" s="230"/>
      <c r="AB6139" s="226"/>
      <c r="AG6139" s="226"/>
      <c r="AQ6139" s="226"/>
    </row>
    <row r="6140" spans="26:43" ht="15">
      <c r="Z6140" s="230"/>
      <c r="AB6140" s="226"/>
      <c r="AG6140" s="226"/>
      <c r="AQ6140" s="226"/>
    </row>
    <row r="6141" spans="26:43" ht="15">
      <c r="Z6141" s="230"/>
      <c r="AB6141" s="226"/>
      <c r="AG6141" s="226"/>
      <c r="AQ6141" s="226"/>
    </row>
    <row r="6142" spans="26:43" ht="15">
      <c r="Z6142" s="230"/>
      <c r="AB6142" s="226"/>
      <c r="AG6142" s="226"/>
      <c r="AQ6142" s="226"/>
    </row>
    <row r="6143" spans="26:43" ht="15">
      <c r="Z6143" s="230"/>
      <c r="AB6143" s="226"/>
      <c r="AG6143" s="226"/>
      <c r="AQ6143" s="226"/>
    </row>
    <row r="6144" spans="26:43" ht="15">
      <c r="Z6144" s="230"/>
      <c r="AB6144" s="226"/>
      <c r="AG6144" s="226"/>
      <c r="AQ6144" s="226"/>
    </row>
    <row r="6145" spans="26:43" ht="15">
      <c r="Z6145" s="230"/>
      <c r="AB6145" s="226"/>
      <c r="AG6145" s="226"/>
      <c r="AQ6145" s="226"/>
    </row>
    <row r="6146" spans="26:43" ht="15">
      <c r="Z6146" s="230"/>
      <c r="AB6146" s="226"/>
      <c r="AG6146" s="226"/>
      <c r="AQ6146" s="226"/>
    </row>
    <row r="6147" spans="26:43" ht="15">
      <c r="Z6147" s="230"/>
      <c r="AB6147" s="226"/>
      <c r="AG6147" s="226"/>
      <c r="AQ6147" s="226"/>
    </row>
    <row r="6148" spans="26:43" ht="15">
      <c r="Z6148" s="230"/>
      <c r="AB6148" s="226"/>
      <c r="AG6148" s="226"/>
      <c r="AQ6148" s="226"/>
    </row>
    <row r="6149" spans="26:43" ht="15">
      <c r="Z6149" s="230"/>
      <c r="AB6149" s="226"/>
      <c r="AG6149" s="226"/>
      <c r="AQ6149" s="226"/>
    </row>
    <row r="6150" spans="26:43" ht="15">
      <c r="Z6150" s="230"/>
      <c r="AB6150" s="226"/>
      <c r="AG6150" s="226"/>
      <c r="AQ6150" s="226"/>
    </row>
    <row r="6151" spans="26:43" ht="15">
      <c r="Z6151" s="230"/>
      <c r="AB6151" s="226"/>
      <c r="AG6151" s="226"/>
      <c r="AQ6151" s="226"/>
    </row>
    <row r="6152" spans="26:43" ht="15">
      <c r="Z6152" s="230"/>
      <c r="AB6152" s="226"/>
      <c r="AG6152" s="226"/>
      <c r="AQ6152" s="226"/>
    </row>
    <row r="6153" spans="26:43" ht="15">
      <c r="Z6153" s="230"/>
      <c r="AB6153" s="226"/>
      <c r="AG6153" s="226"/>
      <c r="AQ6153" s="226"/>
    </row>
    <row r="6154" spans="26:43" ht="15">
      <c r="Z6154" s="230"/>
      <c r="AB6154" s="226"/>
      <c r="AG6154" s="226"/>
      <c r="AQ6154" s="226"/>
    </row>
    <row r="6155" spans="26:43" ht="15">
      <c r="Z6155" s="230"/>
      <c r="AB6155" s="226"/>
      <c r="AG6155" s="226"/>
      <c r="AQ6155" s="226"/>
    </row>
    <row r="6156" spans="26:43" ht="15">
      <c r="Z6156" s="230"/>
      <c r="AB6156" s="226"/>
      <c r="AG6156" s="226"/>
      <c r="AQ6156" s="226"/>
    </row>
    <row r="6157" spans="26:43" ht="15">
      <c r="Z6157" s="230"/>
      <c r="AB6157" s="226"/>
      <c r="AG6157" s="226"/>
      <c r="AQ6157" s="226"/>
    </row>
    <row r="6158" spans="26:43" ht="15">
      <c r="Z6158" s="230"/>
      <c r="AB6158" s="226"/>
      <c r="AG6158" s="226"/>
      <c r="AQ6158" s="226"/>
    </row>
    <row r="6159" spans="26:43" ht="15">
      <c r="Z6159" s="230"/>
      <c r="AB6159" s="226"/>
      <c r="AG6159" s="226"/>
      <c r="AQ6159" s="226"/>
    </row>
    <row r="6160" spans="26:43" ht="15">
      <c r="Z6160" s="230"/>
      <c r="AB6160" s="226"/>
      <c r="AG6160" s="226"/>
      <c r="AQ6160" s="226"/>
    </row>
    <row r="6161" spans="26:43" ht="15">
      <c r="Z6161" s="230"/>
      <c r="AB6161" s="226"/>
      <c r="AG6161" s="226"/>
      <c r="AQ6161" s="226"/>
    </row>
    <row r="6162" spans="26:43" ht="15">
      <c r="Z6162" s="230"/>
      <c r="AB6162" s="226"/>
      <c r="AG6162" s="226"/>
      <c r="AQ6162" s="226"/>
    </row>
    <row r="6163" spans="26:43" ht="15">
      <c r="Z6163" s="230"/>
      <c r="AB6163" s="226"/>
      <c r="AG6163" s="226"/>
      <c r="AQ6163" s="226"/>
    </row>
    <row r="6164" spans="26:43" ht="15">
      <c r="Z6164" s="230"/>
      <c r="AB6164" s="226"/>
      <c r="AG6164" s="226"/>
      <c r="AQ6164" s="226"/>
    </row>
    <row r="6165" spans="26:43" ht="15">
      <c r="Z6165" s="230"/>
      <c r="AB6165" s="226"/>
      <c r="AG6165" s="226"/>
      <c r="AQ6165" s="226"/>
    </row>
    <row r="6166" spans="26:43" ht="15">
      <c r="Z6166" s="230"/>
      <c r="AB6166" s="226"/>
      <c r="AG6166" s="226"/>
      <c r="AQ6166" s="226"/>
    </row>
    <row r="6167" spans="26:43" ht="15">
      <c r="Z6167" s="230"/>
      <c r="AB6167" s="226"/>
      <c r="AG6167" s="226"/>
      <c r="AQ6167" s="226"/>
    </row>
    <row r="6168" spans="26:43" ht="15">
      <c r="Z6168" s="230"/>
      <c r="AB6168" s="226"/>
      <c r="AG6168" s="226"/>
      <c r="AQ6168" s="226"/>
    </row>
    <row r="6169" spans="26:43" ht="15">
      <c r="Z6169" s="230"/>
      <c r="AB6169" s="226"/>
      <c r="AG6169" s="226"/>
      <c r="AQ6169" s="226"/>
    </row>
    <row r="6170" spans="26:43" ht="15">
      <c r="Z6170" s="230"/>
      <c r="AB6170" s="226"/>
      <c r="AG6170" s="226"/>
      <c r="AQ6170" s="226"/>
    </row>
    <row r="6171" spans="26:43" ht="15">
      <c r="Z6171" s="230"/>
      <c r="AB6171" s="226"/>
      <c r="AG6171" s="226"/>
      <c r="AQ6171" s="226"/>
    </row>
    <row r="6172" spans="26:43" ht="15">
      <c r="Z6172" s="230"/>
      <c r="AB6172" s="226"/>
      <c r="AG6172" s="226"/>
      <c r="AQ6172" s="226"/>
    </row>
    <row r="6173" spans="26:43" ht="15">
      <c r="Z6173" s="230"/>
      <c r="AB6173" s="226"/>
      <c r="AG6173" s="226"/>
      <c r="AQ6173" s="226"/>
    </row>
    <row r="6174" spans="26:43" ht="15">
      <c r="Z6174" s="230"/>
      <c r="AB6174" s="226"/>
      <c r="AG6174" s="226"/>
      <c r="AQ6174" s="226"/>
    </row>
    <row r="6175" spans="26:43" ht="15">
      <c r="Z6175" s="230"/>
      <c r="AB6175" s="226"/>
      <c r="AG6175" s="226"/>
      <c r="AQ6175" s="226"/>
    </row>
    <row r="6176" spans="26:43" ht="15">
      <c r="Z6176" s="230"/>
      <c r="AB6176" s="226"/>
      <c r="AG6176" s="226"/>
      <c r="AQ6176" s="226"/>
    </row>
    <row r="6177" spans="26:43" ht="15">
      <c r="Z6177" s="230"/>
      <c r="AB6177" s="226"/>
      <c r="AG6177" s="226"/>
      <c r="AQ6177" s="226"/>
    </row>
    <row r="6178" spans="26:43" ht="15">
      <c r="Z6178" s="230"/>
      <c r="AB6178" s="226"/>
      <c r="AG6178" s="226"/>
      <c r="AQ6178" s="226"/>
    </row>
    <row r="6179" spans="26:43" ht="15">
      <c r="Z6179" s="230"/>
      <c r="AB6179" s="226"/>
      <c r="AG6179" s="226"/>
      <c r="AQ6179" s="226"/>
    </row>
    <row r="6180" spans="26:43" ht="15">
      <c r="Z6180" s="230"/>
      <c r="AB6180" s="226"/>
      <c r="AG6180" s="226"/>
      <c r="AQ6180" s="226"/>
    </row>
    <row r="6181" spans="26:43" ht="15">
      <c r="Z6181" s="230"/>
      <c r="AB6181" s="226"/>
      <c r="AG6181" s="226"/>
      <c r="AQ6181" s="226"/>
    </row>
    <row r="6182" spans="26:43" ht="15">
      <c r="Z6182" s="230"/>
      <c r="AB6182" s="226"/>
      <c r="AG6182" s="226"/>
      <c r="AQ6182" s="226"/>
    </row>
    <row r="6183" spans="26:43" ht="15">
      <c r="Z6183" s="230"/>
      <c r="AB6183" s="226"/>
      <c r="AG6183" s="226"/>
      <c r="AQ6183" s="226"/>
    </row>
    <row r="6184" spans="26:43" ht="15">
      <c r="Z6184" s="230"/>
      <c r="AB6184" s="226"/>
      <c r="AG6184" s="226"/>
      <c r="AQ6184" s="226"/>
    </row>
    <row r="6185" spans="26:43" ht="15">
      <c r="Z6185" s="230"/>
      <c r="AB6185" s="226"/>
      <c r="AG6185" s="226"/>
      <c r="AQ6185" s="226"/>
    </row>
    <row r="6186" spans="26:43" ht="15">
      <c r="Z6186" s="230"/>
      <c r="AB6186" s="226"/>
      <c r="AG6186" s="226"/>
      <c r="AQ6186" s="226"/>
    </row>
    <row r="6187" spans="26:43" ht="15">
      <c r="Z6187" s="230"/>
      <c r="AB6187" s="226"/>
      <c r="AG6187" s="226"/>
      <c r="AQ6187" s="226"/>
    </row>
    <row r="6188" spans="26:43" ht="15">
      <c r="Z6188" s="230"/>
      <c r="AB6188" s="226"/>
      <c r="AG6188" s="226"/>
      <c r="AQ6188" s="226"/>
    </row>
    <row r="6189" spans="26:43" ht="15">
      <c r="Z6189" s="230"/>
      <c r="AB6189" s="226"/>
      <c r="AG6189" s="226"/>
      <c r="AQ6189" s="226"/>
    </row>
    <row r="6190" spans="26:43" ht="15">
      <c r="Z6190" s="230"/>
      <c r="AB6190" s="226"/>
      <c r="AG6190" s="226"/>
      <c r="AQ6190" s="226"/>
    </row>
    <row r="6191" spans="26:43" ht="15">
      <c r="Z6191" s="230"/>
      <c r="AB6191" s="226"/>
      <c r="AG6191" s="226"/>
      <c r="AQ6191" s="226"/>
    </row>
    <row r="6192" spans="26:43" ht="15">
      <c r="Z6192" s="230"/>
      <c r="AB6192" s="226"/>
      <c r="AG6192" s="226"/>
      <c r="AQ6192" s="226"/>
    </row>
    <row r="6193" spans="26:43" ht="15">
      <c r="Z6193" s="230"/>
      <c r="AB6193" s="226"/>
      <c r="AG6193" s="226"/>
      <c r="AQ6193" s="226"/>
    </row>
    <row r="6194" spans="26:43" ht="15">
      <c r="Z6194" s="230"/>
      <c r="AB6194" s="226"/>
      <c r="AG6194" s="226"/>
      <c r="AQ6194" s="226"/>
    </row>
    <row r="6195" spans="26:43" ht="15">
      <c r="Z6195" s="230"/>
      <c r="AB6195" s="226"/>
      <c r="AG6195" s="226"/>
      <c r="AQ6195" s="226"/>
    </row>
    <row r="6196" spans="26:43" ht="15">
      <c r="Z6196" s="230"/>
      <c r="AB6196" s="226"/>
      <c r="AG6196" s="226"/>
      <c r="AQ6196" s="226"/>
    </row>
    <row r="6197" spans="26:43" ht="15">
      <c r="Z6197" s="230"/>
      <c r="AB6197" s="226"/>
      <c r="AG6197" s="226"/>
      <c r="AQ6197" s="226"/>
    </row>
    <row r="6198" spans="26:43" ht="15">
      <c r="Z6198" s="230"/>
      <c r="AB6198" s="226"/>
      <c r="AG6198" s="226"/>
      <c r="AQ6198" s="226"/>
    </row>
    <row r="6199" spans="26:43" ht="15">
      <c r="Z6199" s="230"/>
      <c r="AB6199" s="226"/>
      <c r="AG6199" s="226"/>
      <c r="AQ6199" s="226"/>
    </row>
    <row r="6200" spans="26:43" ht="15">
      <c r="Z6200" s="230"/>
      <c r="AB6200" s="226"/>
      <c r="AG6200" s="226"/>
      <c r="AQ6200" s="226"/>
    </row>
    <row r="6201" spans="26:43" ht="15">
      <c r="Z6201" s="230"/>
      <c r="AB6201" s="226"/>
      <c r="AG6201" s="226"/>
      <c r="AQ6201" s="226"/>
    </row>
    <row r="6202" spans="26:43" ht="15">
      <c r="Z6202" s="230"/>
      <c r="AB6202" s="226"/>
      <c r="AG6202" s="226"/>
      <c r="AQ6202" s="226"/>
    </row>
    <row r="6203" spans="26:43" ht="15">
      <c r="Z6203" s="230"/>
      <c r="AB6203" s="226"/>
      <c r="AG6203" s="226"/>
      <c r="AQ6203" s="226"/>
    </row>
    <row r="6204" spans="26:43" ht="15">
      <c r="Z6204" s="230"/>
      <c r="AB6204" s="226"/>
      <c r="AG6204" s="226"/>
      <c r="AQ6204" s="226"/>
    </row>
    <row r="6205" spans="26:43" ht="15">
      <c r="Z6205" s="230"/>
      <c r="AB6205" s="226"/>
      <c r="AG6205" s="226"/>
      <c r="AQ6205" s="226"/>
    </row>
    <row r="6206" spans="26:43" ht="15">
      <c r="Z6206" s="230"/>
      <c r="AB6206" s="226"/>
      <c r="AG6206" s="226"/>
      <c r="AQ6206" s="226"/>
    </row>
    <row r="6207" spans="26:43" ht="15">
      <c r="Z6207" s="230"/>
      <c r="AB6207" s="226"/>
      <c r="AG6207" s="226"/>
      <c r="AQ6207" s="226"/>
    </row>
    <row r="6208" spans="26:43" ht="15">
      <c r="Z6208" s="230"/>
      <c r="AB6208" s="226"/>
      <c r="AG6208" s="226"/>
      <c r="AQ6208" s="226"/>
    </row>
    <row r="6209" spans="26:43" ht="15">
      <c r="Z6209" s="230"/>
      <c r="AB6209" s="226"/>
      <c r="AG6209" s="226"/>
      <c r="AQ6209" s="226"/>
    </row>
    <row r="6210" spans="26:43" ht="15">
      <c r="Z6210" s="230"/>
      <c r="AB6210" s="226"/>
      <c r="AG6210" s="226"/>
      <c r="AQ6210" s="226"/>
    </row>
    <row r="6211" spans="26:43" ht="15">
      <c r="Z6211" s="230"/>
      <c r="AB6211" s="226"/>
      <c r="AG6211" s="226"/>
      <c r="AQ6211" s="226"/>
    </row>
    <row r="6212" spans="26:43" ht="15">
      <c r="Z6212" s="230"/>
      <c r="AB6212" s="226"/>
      <c r="AG6212" s="226"/>
      <c r="AQ6212" s="226"/>
    </row>
    <row r="6213" spans="26:43" ht="15">
      <c r="Z6213" s="230"/>
      <c r="AB6213" s="226"/>
      <c r="AG6213" s="226"/>
      <c r="AQ6213" s="226"/>
    </row>
    <row r="6214" spans="26:43" ht="15">
      <c r="Z6214" s="230"/>
      <c r="AB6214" s="226"/>
      <c r="AG6214" s="226"/>
      <c r="AQ6214" s="226"/>
    </row>
    <row r="6215" spans="26:43" ht="15">
      <c r="Z6215" s="230"/>
      <c r="AB6215" s="226"/>
      <c r="AG6215" s="226"/>
      <c r="AQ6215" s="226"/>
    </row>
    <row r="6216" spans="26:43" ht="15">
      <c r="Z6216" s="230"/>
      <c r="AB6216" s="226"/>
      <c r="AG6216" s="226"/>
      <c r="AQ6216" s="226"/>
    </row>
    <row r="6217" spans="26:43" ht="15">
      <c r="Z6217" s="230"/>
      <c r="AB6217" s="226"/>
      <c r="AG6217" s="226"/>
      <c r="AQ6217" s="226"/>
    </row>
    <row r="6218" spans="26:43" ht="15">
      <c r="Z6218" s="230"/>
      <c r="AB6218" s="226"/>
      <c r="AG6218" s="226"/>
      <c r="AQ6218" s="226"/>
    </row>
    <row r="6219" spans="26:43" ht="15">
      <c r="Z6219" s="230"/>
      <c r="AB6219" s="226"/>
      <c r="AG6219" s="226"/>
      <c r="AQ6219" s="226"/>
    </row>
    <row r="6220" spans="26:43" ht="15">
      <c r="Z6220" s="230"/>
      <c r="AB6220" s="226"/>
      <c r="AG6220" s="226"/>
      <c r="AQ6220" s="226"/>
    </row>
    <row r="6221" spans="26:43" ht="15">
      <c r="Z6221" s="230"/>
      <c r="AB6221" s="226"/>
      <c r="AG6221" s="226"/>
      <c r="AQ6221" s="226"/>
    </row>
    <row r="6222" spans="26:43" ht="15">
      <c r="Z6222" s="230"/>
      <c r="AB6222" s="226"/>
      <c r="AG6222" s="226"/>
      <c r="AQ6222" s="226"/>
    </row>
    <row r="6223" spans="26:43" ht="15">
      <c r="Z6223" s="230"/>
      <c r="AB6223" s="226"/>
      <c r="AG6223" s="226"/>
      <c r="AQ6223" s="226"/>
    </row>
    <row r="6224" spans="26:43" ht="15">
      <c r="Z6224" s="230"/>
      <c r="AB6224" s="226"/>
      <c r="AG6224" s="226"/>
      <c r="AQ6224" s="226"/>
    </row>
    <row r="6225" spans="26:43" ht="15">
      <c r="Z6225" s="230"/>
      <c r="AB6225" s="226"/>
      <c r="AG6225" s="226"/>
      <c r="AQ6225" s="226"/>
    </row>
    <row r="6226" spans="26:43" ht="15">
      <c r="Z6226" s="230"/>
      <c r="AB6226" s="226"/>
      <c r="AG6226" s="226"/>
      <c r="AQ6226" s="226"/>
    </row>
    <row r="6227" spans="26:43" ht="15">
      <c r="Z6227" s="230"/>
      <c r="AB6227" s="226"/>
      <c r="AG6227" s="226"/>
      <c r="AQ6227" s="226"/>
    </row>
    <row r="6228" spans="26:43" ht="15">
      <c r="Z6228" s="230"/>
      <c r="AB6228" s="226"/>
      <c r="AG6228" s="226"/>
      <c r="AQ6228" s="226"/>
    </row>
    <row r="6229" spans="26:43" ht="15">
      <c r="Z6229" s="230"/>
      <c r="AB6229" s="226"/>
      <c r="AG6229" s="226"/>
      <c r="AQ6229" s="226"/>
    </row>
    <row r="6230" spans="26:43" ht="15">
      <c r="Z6230" s="230"/>
      <c r="AB6230" s="226"/>
      <c r="AG6230" s="226"/>
      <c r="AQ6230" s="226"/>
    </row>
    <row r="6231" spans="26:43" ht="15">
      <c r="Z6231" s="230"/>
      <c r="AB6231" s="226"/>
      <c r="AG6231" s="226"/>
      <c r="AQ6231" s="226"/>
    </row>
    <row r="6232" spans="26:43" ht="15">
      <c r="Z6232" s="230"/>
      <c r="AB6232" s="226"/>
      <c r="AG6232" s="226"/>
      <c r="AQ6232" s="226"/>
    </row>
    <row r="6233" spans="26:43" ht="15">
      <c r="Z6233" s="230"/>
      <c r="AB6233" s="226"/>
      <c r="AG6233" s="226"/>
      <c r="AQ6233" s="226"/>
    </row>
    <row r="6234" spans="26:43" ht="15">
      <c r="Z6234" s="230"/>
      <c r="AB6234" s="226"/>
      <c r="AG6234" s="226"/>
      <c r="AQ6234" s="226"/>
    </row>
    <row r="6235" spans="26:43" ht="15">
      <c r="Z6235" s="230"/>
      <c r="AB6235" s="226"/>
      <c r="AG6235" s="226"/>
      <c r="AQ6235" s="226"/>
    </row>
    <row r="6236" spans="26:43" ht="15">
      <c r="Z6236" s="230"/>
      <c r="AB6236" s="226"/>
      <c r="AG6236" s="226"/>
      <c r="AQ6236" s="226"/>
    </row>
    <row r="6237" spans="26:43" ht="15">
      <c r="Z6237" s="230"/>
      <c r="AB6237" s="226"/>
      <c r="AG6237" s="226"/>
      <c r="AQ6237" s="226"/>
    </row>
    <row r="6238" spans="26:43" ht="15">
      <c r="Z6238" s="230"/>
      <c r="AB6238" s="226"/>
      <c r="AG6238" s="226"/>
      <c r="AQ6238" s="226"/>
    </row>
    <row r="6239" spans="26:43" ht="15">
      <c r="Z6239" s="230"/>
      <c r="AB6239" s="226"/>
      <c r="AG6239" s="226"/>
      <c r="AQ6239" s="226"/>
    </row>
    <row r="6240" spans="26:43" ht="15">
      <c r="Z6240" s="230"/>
      <c r="AB6240" s="226"/>
      <c r="AG6240" s="226"/>
      <c r="AQ6240" s="226"/>
    </row>
    <row r="6241" spans="26:43" ht="15">
      <c r="Z6241" s="230"/>
      <c r="AB6241" s="226"/>
      <c r="AG6241" s="226"/>
      <c r="AQ6241" s="226"/>
    </row>
    <row r="6242" spans="26:43" ht="15">
      <c r="Z6242" s="230"/>
      <c r="AB6242" s="226"/>
      <c r="AG6242" s="226"/>
      <c r="AQ6242" s="226"/>
    </row>
    <row r="6243" spans="26:43" ht="15">
      <c r="Z6243" s="230"/>
      <c r="AB6243" s="226"/>
      <c r="AG6243" s="226"/>
      <c r="AQ6243" s="226"/>
    </row>
    <row r="6244" spans="26:43" ht="15">
      <c r="Z6244" s="230"/>
      <c r="AB6244" s="226"/>
      <c r="AG6244" s="226"/>
      <c r="AQ6244" s="226"/>
    </row>
    <row r="6245" spans="26:43" ht="15">
      <c r="Z6245" s="230"/>
      <c r="AB6245" s="226"/>
      <c r="AG6245" s="226"/>
      <c r="AQ6245" s="226"/>
    </row>
    <row r="6246" spans="26:43" ht="15">
      <c r="Z6246" s="230"/>
      <c r="AB6246" s="226"/>
      <c r="AG6246" s="226"/>
      <c r="AQ6246" s="226"/>
    </row>
    <row r="6247" spans="26:43" ht="15">
      <c r="Z6247" s="230"/>
      <c r="AB6247" s="226"/>
      <c r="AG6247" s="226"/>
      <c r="AQ6247" s="226"/>
    </row>
    <row r="6248" spans="26:43" ht="15">
      <c r="Z6248" s="230"/>
      <c r="AB6248" s="226"/>
      <c r="AG6248" s="226"/>
      <c r="AQ6248" s="226"/>
    </row>
    <row r="6249" spans="26:43" ht="15">
      <c r="Z6249" s="230"/>
      <c r="AB6249" s="226"/>
      <c r="AG6249" s="226"/>
      <c r="AQ6249" s="226"/>
    </row>
    <row r="6250" spans="26:43" ht="15">
      <c r="Z6250" s="230"/>
      <c r="AB6250" s="226"/>
      <c r="AG6250" s="226"/>
      <c r="AQ6250" s="226"/>
    </row>
    <row r="6251" spans="26:43" ht="15">
      <c r="Z6251" s="230"/>
      <c r="AB6251" s="226"/>
      <c r="AG6251" s="226"/>
      <c r="AQ6251" s="226"/>
    </row>
    <row r="6252" spans="26:43" ht="15">
      <c r="Z6252" s="230"/>
      <c r="AB6252" s="226"/>
      <c r="AG6252" s="226"/>
      <c r="AQ6252" s="226"/>
    </row>
    <row r="6253" spans="26:43" ht="15">
      <c r="Z6253" s="230"/>
      <c r="AB6253" s="226"/>
      <c r="AG6253" s="226"/>
      <c r="AQ6253" s="226"/>
    </row>
    <row r="6254" spans="26:43" ht="15">
      <c r="Z6254" s="230"/>
      <c r="AB6254" s="226"/>
      <c r="AG6254" s="226"/>
      <c r="AQ6254" s="226"/>
    </row>
    <row r="6255" spans="26:43" ht="15">
      <c r="Z6255" s="230"/>
      <c r="AB6255" s="226"/>
      <c r="AG6255" s="226"/>
      <c r="AQ6255" s="226"/>
    </row>
    <row r="6256" spans="26:43" ht="15">
      <c r="Z6256" s="230"/>
      <c r="AB6256" s="226"/>
      <c r="AG6256" s="226"/>
      <c r="AQ6256" s="226"/>
    </row>
    <row r="6257" spans="26:43" ht="15">
      <c r="Z6257" s="230"/>
      <c r="AB6257" s="226"/>
      <c r="AG6257" s="226"/>
      <c r="AQ6257" s="226"/>
    </row>
    <row r="6258" spans="26:43" ht="15">
      <c r="Z6258" s="230"/>
      <c r="AB6258" s="226"/>
      <c r="AG6258" s="226"/>
      <c r="AQ6258" s="226"/>
    </row>
    <row r="6259" spans="26:43" ht="15">
      <c r="Z6259" s="230"/>
      <c r="AB6259" s="226"/>
      <c r="AG6259" s="226"/>
      <c r="AQ6259" s="226"/>
    </row>
    <row r="6260" spans="26:43" ht="15">
      <c r="Z6260" s="230"/>
      <c r="AB6260" s="226"/>
      <c r="AG6260" s="226"/>
      <c r="AQ6260" s="226"/>
    </row>
    <row r="6261" spans="26:43" ht="15">
      <c r="Z6261" s="230"/>
      <c r="AB6261" s="226"/>
      <c r="AG6261" s="226"/>
      <c r="AQ6261" s="226"/>
    </row>
    <row r="6262" spans="26:43" ht="15">
      <c r="Z6262" s="230"/>
      <c r="AB6262" s="226"/>
      <c r="AG6262" s="226"/>
      <c r="AQ6262" s="226"/>
    </row>
    <row r="6263" spans="26:43" ht="15">
      <c r="Z6263" s="230"/>
      <c r="AB6263" s="226"/>
      <c r="AG6263" s="226"/>
      <c r="AQ6263" s="226"/>
    </row>
    <row r="6264" spans="26:43" ht="15">
      <c r="Z6264" s="230"/>
      <c r="AB6264" s="226"/>
      <c r="AG6264" s="226"/>
      <c r="AQ6264" s="226"/>
    </row>
    <row r="6265" spans="26:43" ht="15">
      <c r="Z6265" s="230"/>
      <c r="AB6265" s="226"/>
      <c r="AG6265" s="226"/>
      <c r="AQ6265" s="226"/>
    </row>
    <row r="6266" spans="26:43" ht="15">
      <c r="Z6266" s="230"/>
      <c r="AB6266" s="226"/>
      <c r="AG6266" s="226"/>
      <c r="AQ6266" s="226"/>
    </row>
    <row r="6267" spans="26:43" ht="15">
      <c r="Z6267" s="230"/>
      <c r="AB6267" s="226"/>
      <c r="AG6267" s="226"/>
      <c r="AQ6267" s="226"/>
    </row>
    <row r="6268" spans="26:43" ht="15">
      <c r="Z6268" s="230"/>
      <c r="AB6268" s="226"/>
      <c r="AG6268" s="226"/>
      <c r="AQ6268" s="226"/>
    </row>
    <row r="6269" spans="26:43" ht="15">
      <c r="Z6269" s="230"/>
      <c r="AB6269" s="226"/>
      <c r="AG6269" s="226"/>
      <c r="AQ6269" s="226"/>
    </row>
    <row r="6270" spans="26:43" ht="15">
      <c r="Z6270" s="230"/>
      <c r="AB6270" s="226"/>
      <c r="AG6270" s="226"/>
      <c r="AQ6270" s="226"/>
    </row>
    <row r="6271" spans="26:43" ht="15">
      <c r="Z6271" s="230"/>
      <c r="AB6271" s="226"/>
      <c r="AG6271" s="226"/>
      <c r="AQ6271" s="226"/>
    </row>
    <row r="6272" spans="26:43" ht="15">
      <c r="Z6272" s="230"/>
      <c r="AB6272" s="226"/>
      <c r="AG6272" s="226"/>
      <c r="AQ6272" s="226"/>
    </row>
    <row r="6273" spans="26:43" ht="15">
      <c r="Z6273" s="230"/>
      <c r="AB6273" s="226"/>
      <c r="AG6273" s="226"/>
      <c r="AQ6273" s="226"/>
    </row>
    <row r="6274" spans="26:43" ht="15">
      <c r="Z6274" s="230"/>
      <c r="AB6274" s="226"/>
      <c r="AG6274" s="226"/>
      <c r="AQ6274" s="226"/>
    </row>
    <row r="6275" spans="26:43" ht="15">
      <c r="Z6275" s="230"/>
      <c r="AB6275" s="226"/>
      <c r="AG6275" s="226"/>
      <c r="AQ6275" s="226"/>
    </row>
    <row r="6276" spans="26:43" ht="15">
      <c r="Z6276" s="230"/>
      <c r="AB6276" s="226"/>
      <c r="AG6276" s="226"/>
      <c r="AQ6276" s="226"/>
    </row>
    <row r="6277" spans="26:43" ht="15">
      <c r="Z6277" s="230"/>
      <c r="AB6277" s="226"/>
      <c r="AG6277" s="226"/>
      <c r="AQ6277" s="226"/>
    </row>
    <row r="6278" spans="26:43" ht="15">
      <c r="Z6278" s="230"/>
      <c r="AB6278" s="226"/>
      <c r="AG6278" s="226"/>
      <c r="AQ6278" s="226"/>
    </row>
    <row r="6279" spans="26:43" ht="15">
      <c r="Z6279" s="230"/>
      <c r="AB6279" s="226"/>
      <c r="AG6279" s="226"/>
      <c r="AQ6279" s="226"/>
    </row>
    <row r="6280" spans="26:43" ht="15">
      <c r="Z6280" s="230"/>
      <c r="AB6280" s="226"/>
      <c r="AG6280" s="226"/>
      <c r="AQ6280" s="226"/>
    </row>
    <row r="6281" spans="26:43" ht="15">
      <c r="Z6281" s="230"/>
      <c r="AB6281" s="226"/>
      <c r="AG6281" s="226"/>
      <c r="AQ6281" s="226"/>
    </row>
    <row r="6282" spans="26:43" ht="15">
      <c r="Z6282" s="230"/>
      <c r="AB6282" s="226"/>
      <c r="AG6282" s="226"/>
      <c r="AQ6282" s="226"/>
    </row>
    <row r="6283" spans="26:43" ht="15">
      <c r="Z6283" s="230"/>
      <c r="AB6283" s="226"/>
      <c r="AG6283" s="226"/>
      <c r="AQ6283" s="226"/>
    </row>
    <row r="6284" spans="26:43" ht="15">
      <c r="Z6284" s="230"/>
      <c r="AB6284" s="226"/>
      <c r="AG6284" s="226"/>
      <c r="AQ6284" s="226"/>
    </row>
    <row r="6285" spans="26:43" ht="15">
      <c r="Z6285" s="230"/>
      <c r="AB6285" s="226"/>
      <c r="AG6285" s="226"/>
      <c r="AQ6285" s="226"/>
    </row>
    <row r="6286" spans="26:43" ht="15">
      <c r="Z6286" s="230"/>
      <c r="AB6286" s="226"/>
      <c r="AG6286" s="226"/>
      <c r="AQ6286" s="226"/>
    </row>
    <row r="6287" spans="26:43" ht="15">
      <c r="Z6287" s="230"/>
      <c r="AB6287" s="226"/>
      <c r="AG6287" s="226"/>
      <c r="AQ6287" s="226"/>
    </row>
    <row r="6288" spans="26:43" ht="15">
      <c r="Z6288" s="230"/>
      <c r="AB6288" s="226"/>
      <c r="AG6288" s="226"/>
      <c r="AQ6288" s="226"/>
    </row>
    <row r="6289" spans="26:43" ht="15">
      <c r="Z6289" s="230"/>
      <c r="AB6289" s="226"/>
      <c r="AG6289" s="226"/>
      <c r="AQ6289" s="226"/>
    </row>
    <row r="6290" spans="26:43" ht="15">
      <c r="Z6290" s="230"/>
      <c r="AB6290" s="226"/>
      <c r="AG6290" s="226"/>
      <c r="AQ6290" s="226"/>
    </row>
    <row r="6291" spans="26:43" ht="15">
      <c r="Z6291" s="230"/>
      <c r="AB6291" s="226"/>
      <c r="AG6291" s="226"/>
      <c r="AQ6291" s="226"/>
    </row>
    <row r="6292" spans="26:43" ht="15">
      <c r="Z6292" s="230"/>
      <c r="AB6292" s="226"/>
      <c r="AG6292" s="226"/>
      <c r="AQ6292" s="226"/>
    </row>
    <row r="6293" spans="26:43" ht="15">
      <c r="Z6293" s="230"/>
      <c r="AB6293" s="226"/>
      <c r="AG6293" s="226"/>
      <c r="AQ6293" s="226"/>
    </row>
    <row r="6294" spans="26:43" ht="15">
      <c r="Z6294" s="230"/>
      <c r="AB6294" s="226"/>
      <c r="AG6294" s="226"/>
      <c r="AQ6294" s="226"/>
    </row>
    <row r="6295" spans="26:43" ht="15">
      <c r="Z6295" s="230"/>
      <c r="AB6295" s="226"/>
      <c r="AG6295" s="226"/>
      <c r="AQ6295" s="226"/>
    </row>
    <row r="6296" spans="26:43" ht="15">
      <c r="Z6296" s="230"/>
      <c r="AB6296" s="226"/>
      <c r="AG6296" s="226"/>
      <c r="AQ6296" s="226"/>
    </row>
    <row r="6297" spans="26:43" ht="15">
      <c r="Z6297" s="230"/>
      <c r="AB6297" s="226"/>
      <c r="AG6297" s="226"/>
      <c r="AQ6297" s="226"/>
    </row>
    <row r="6298" spans="26:43" ht="15">
      <c r="Z6298" s="230"/>
      <c r="AB6298" s="226"/>
      <c r="AG6298" s="226"/>
      <c r="AQ6298" s="226"/>
    </row>
    <row r="6299" spans="26:43" ht="15">
      <c r="Z6299" s="230"/>
      <c r="AB6299" s="226"/>
      <c r="AG6299" s="226"/>
      <c r="AQ6299" s="226"/>
    </row>
    <row r="6300" spans="26:43" ht="15">
      <c r="Z6300" s="230"/>
      <c r="AB6300" s="226"/>
      <c r="AG6300" s="226"/>
      <c r="AQ6300" s="226"/>
    </row>
    <row r="6301" spans="26:43" ht="15">
      <c r="Z6301" s="230"/>
      <c r="AB6301" s="226"/>
      <c r="AG6301" s="226"/>
      <c r="AQ6301" s="226"/>
    </row>
    <row r="6302" spans="26:43" ht="15">
      <c r="Z6302" s="230"/>
      <c r="AB6302" s="226"/>
      <c r="AG6302" s="226"/>
      <c r="AQ6302" s="226"/>
    </row>
    <row r="6303" spans="26:43" ht="15">
      <c r="Z6303" s="230"/>
      <c r="AB6303" s="226"/>
      <c r="AG6303" s="226"/>
      <c r="AQ6303" s="226"/>
    </row>
    <row r="6304" spans="26:43" ht="15">
      <c r="Z6304" s="230"/>
      <c r="AB6304" s="226"/>
      <c r="AG6304" s="226"/>
      <c r="AQ6304" s="226"/>
    </row>
    <row r="6305" spans="26:43" ht="15">
      <c r="Z6305" s="230"/>
      <c r="AB6305" s="226"/>
      <c r="AG6305" s="226"/>
      <c r="AQ6305" s="226"/>
    </row>
    <row r="6306" spans="26:43" ht="15">
      <c r="Z6306" s="230"/>
      <c r="AB6306" s="226"/>
      <c r="AG6306" s="226"/>
      <c r="AQ6306" s="226"/>
    </row>
    <row r="6307" spans="26:43" ht="15">
      <c r="Z6307" s="230"/>
      <c r="AB6307" s="226"/>
      <c r="AG6307" s="226"/>
      <c r="AQ6307" s="226"/>
    </row>
    <row r="6308" spans="26:43" ht="15">
      <c r="Z6308" s="230"/>
      <c r="AB6308" s="226"/>
      <c r="AG6308" s="226"/>
      <c r="AQ6308" s="226"/>
    </row>
    <row r="6309" spans="26:43" ht="15">
      <c r="Z6309" s="230"/>
      <c r="AB6309" s="226"/>
      <c r="AG6309" s="226"/>
      <c r="AQ6309" s="226"/>
    </row>
    <row r="6310" spans="26:43" ht="15">
      <c r="Z6310" s="230"/>
      <c r="AB6310" s="226"/>
      <c r="AG6310" s="226"/>
      <c r="AQ6310" s="226"/>
    </row>
    <row r="6311" spans="26:43" ht="15">
      <c r="Z6311" s="230"/>
      <c r="AB6311" s="226"/>
      <c r="AG6311" s="226"/>
      <c r="AQ6311" s="226"/>
    </row>
    <row r="6312" spans="26:43" ht="15">
      <c r="Z6312" s="230"/>
      <c r="AB6312" s="226"/>
      <c r="AG6312" s="226"/>
      <c r="AQ6312" s="226"/>
    </row>
    <row r="6313" spans="26:43" ht="15">
      <c r="Z6313" s="230"/>
      <c r="AB6313" s="226"/>
      <c r="AG6313" s="226"/>
      <c r="AQ6313" s="226"/>
    </row>
    <row r="6314" spans="26:43" ht="15">
      <c r="Z6314" s="230"/>
      <c r="AB6314" s="226"/>
      <c r="AG6314" s="226"/>
      <c r="AQ6314" s="226"/>
    </row>
    <row r="6315" spans="26:43" ht="15">
      <c r="Z6315" s="230"/>
      <c r="AB6315" s="226"/>
      <c r="AG6315" s="226"/>
      <c r="AQ6315" s="226"/>
    </row>
    <row r="6316" spans="26:43" ht="15">
      <c r="Z6316" s="230"/>
      <c r="AB6316" s="226"/>
      <c r="AG6316" s="226"/>
      <c r="AQ6316" s="226"/>
    </row>
    <row r="6317" spans="26:43" ht="15">
      <c r="Z6317" s="230"/>
      <c r="AB6317" s="226"/>
      <c r="AG6317" s="226"/>
      <c r="AQ6317" s="226"/>
    </row>
    <row r="6318" spans="26:43" ht="15">
      <c r="Z6318" s="230"/>
      <c r="AB6318" s="226"/>
      <c r="AG6318" s="226"/>
      <c r="AQ6318" s="226"/>
    </row>
    <row r="6319" spans="26:43" ht="15">
      <c r="Z6319" s="230"/>
      <c r="AB6319" s="226"/>
      <c r="AG6319" s="226"/>
      <c r="AQ6319" s="226"/>
    </row>
    <row r="6320" spans="26:43" ht="15">
      <c r="Z6320" s="230"/>
      <c r="AB6320" s="226"/>
      <c r="AG6320" s="226"/>
      <c r="AQ6320" s="226"/>
    </row>
    <row r="6321" spans="26:43" ht="15">
      <c r="Z6321" s="230"/>
      <c r="AB6321" s="226"/>
      <c r="AG6321" s="226"/>
      <c r="AQ6321" s="226"/>
    </row>
    <row r="6322" spans="26:43" ht="15">
      <c r="Z6322" s="230"/>
      <c r="AB6322" s="226"/>
      <c r="AG6322" s="226"/>
      <c r="AQ6322" s="226"/>
    </row>
    <row r="6323" spans="26:43" ht="15">
      <c r="Z6323" s="230"/>
      <c r="AB6323" s="226"/>
      <c r="AG6323" s="226"/>
      <c r="AQ6323" s="226"/>
    </row>
    <row r="6324" spans="26:43" ht="15">
      <c r="Z6324" s="230"/>
      <c r="AB6324" s="226"/>
      <c r="AG6324" s="226"/>
      <c r="AQ6324" s="226"/>
    </row>
    <row r="6325" spans="26:43" ht="15">
      <c r="Z6325" s="230"/>
      <c r="AB6325" s="226"/>
      <c r="AG6325" s="226"/>
      <c r="AQ6325" s="226"/>
    </row>
    <row r="6326" spans="26:43" ht="15">
      <c r="Z6326" s="230"/>
      <c r="AB6326" s="226"/>
      <c r="AG6326" s="226"/>
      <c r="AQ6326" s="226"/>
    </row>
    <row r="6327" spans="26:43" ht="15">
      <c r="Z6327" s="230"/>
      <c r="AB6327" s="226"/>
      <c r="AG6327" s="226"/>
      <c r="AQ6327" s="226"/>
    </row>
    <row r="6328" spans="26:43" ht="15">
      <c r="Z6328" s="230"/>
      <c r="AB6328" s="226"/>
      <c r="AG6328" s="226"/>
      <c r="AQ6328" s="226"/>
    </row>
    <row r="6329" spans="26:43" ht="15">
      <c r="Z6329" s="230"/>
      <c r="AB6329" s="226"/>
      <c r="AG6329" s="226"/>
      <c r="AQ6329" s="226"/>
    </row>
    <row r="6330" spans="26:43" ht="15">
      <c r="Z6330" s="230"/>
      <c r="AB6330" s="226"/>
      <c r="AG6330" s="226"/>
      <c r="AQ6330" s="226"/>
    </row>
    <row r="6331" spans="26:43" ht="15">
      <c r="Z6331" s="230"/>
      <c r="AB6331" s="226"/>
      <c r="AG6331" s="226"/>
      <c r="AQ6331" s="226"/>
    </row>
    <row r="6332" spans="26:43" ht="15">
      <c r="Z6332" s="230"/>
      <c r="AB6332" s="226"/>
      <c r="AG6332" s="226"/>
      <c r="AQ6332" s="226"/>
    </row>
    <row r="6333" spans="26:43" ht="15">
      <c r="Z6333" s="230"/>
      <c r="AB6333" s="226"/>
      <c r="AG6333" s="226"/>
      <c r="AQ6333" s="226"/>
    </row>
    <row r="6334" spans="26:43" ht="15">
      <c r="Z6334" s="230"/>
      <c r="AB6334" s="226"/>
      <c r="AG6334" s="226"/>
      <c r="AQ6334" s="226"/>
    </row>
    <row r="6335" spans="26:43" ht="15">
      <c r="Z6335" s="230"/>
      <c r="AB6335" s="226"/>
      <c r="AG6335" s="226"/>
      <c r="AQ6335" s="226"/>
    </row>
    <row r="6336" spans="26:43" ht="15">
      <c r="Z6336" s="230"/>
      <c r="AB6336" s="226"/>
      <c r="AG6336" s="226"/>
      <c r="AQ6336" s="226"/>
    </row>
    <row r="6337" spans="26:43" ht="15">
      <c r="Z6337" s="230"/>
      <c r="AB6337" s="226"/>
      <c r="AG6337" s="226"/>
      <c r="AQ6337" s="226"/>
    </row>
    <row r="6338" spans="26:43" ht="15">
      <c r="Z6338" s="230"/>
      <c r="AB6338" s="226"/>
      <c r="AG6338" s="226"/>
      <c r="AQ6338" s="226"/>
    </row>
    <row r="6339" spans="26:43" ht="15">
      <c r="Z6339" s="230"/>
      <c r="AB6339" s="226"/>
      <c r="AG6339" s="226"/>
      <c r="AQ6339" s="226"/>
    </row>
    <row r="6340" spans="26:43" ht="15">
      <c r="Z6340" s="230"/>
      <c r="AB6340" s="226"/>
      <c r="AG6340" s="226"/>
      <c r="AQ6340" s="226"/>
    </row>
    <row r="6341" spans="26:43" ht="15">
      <c r="Z6341" s="230"/>
      <c r="AB6341" s="226"/>
      <c r="AG6341" s="226"/>
      <c r="AQ6341" s="226"/>
    </row>
    <row r="6342" spans="26:43" ht="15">
      <c r="Z6342" s="230"/>
      <c r="AB6342" s="226"/>
      <c r="AG6342" s="226"/>
      <c r="AQ6342" s="226"/>
    </row>
    <row r="6343" spans="26:43" ht="15">
      <c r="Z6343" s="230"/>
      <c r="AB6343" s="226"/>
      <c r="AG6343" s="226"/>
      <c r="AQ6343" s="226"/>
    </row>
    <row r="6344" spans="26:43" ht="15">
      <c r="Z6344" s="230"/>
      <c r="AB6344" s="226"/>
      <c r="AG6344" s="226"/>
      <c r="AQ6344" s="226"/>
    </row>
    <row r="6345" spans="26:43" ht="15">
      <c r="Z6345" s="230"/>
      <c r="AB6345" s="226"/>
      <c r="AG6345" s="226"/>
      <c r="AQ6345" s="226"/>
    </row>
    <row r="6346" spans="26:43" ht="15">
      <c r="Z6346" s="230"/>
      <c r="AB6346" s="226"/>
      <c r="AG6346" s="226"/>
      <c r="AQ6346" s="226"/>
    </row>
    <row r="6347" spans="26:43" ht="15">
      <c r="Z6347" s="230"/>
      <c r="AB6347" s="226"/>
      <c r="AG6347" s="226"/>
      <c r="AQ6347" s="226"/>
    </row>
    <row r="6348" spans="26:43" ht="15">
      <c r="Z6348" s="230"/>
      <c r="AB6348" s="226"/>
      <c r="AG6348" s="226"/>
      <c r="AQ6348" s="226"/>
    </row>
    <row r="6349" spans="26:43" ht="15">
      <c r="Z6349" s="230"/>
      <c r="AB6349" s="226"/>
      <c r="AG6349" s="226"/>
      <c r="AQ6349" s="226"/>
    </row>
    <row r="6350" spans="26:43" ht="15">
      <c r="Z6350" s="230"/>
      <c r="AB6350" s="226"/>
      <c r="AG6350" s="226"/>
      <c r="AQ6350" s="226"/>
    </row>
    <row r="6351" spans="26:43" ht="15">
      <c r="Z6351" s="230"/>
      <c r="AB6351" s="226"/>
      <c r="AG6351" s="226"/>
      <c r="AQ6351" s="226"/>
    </row>
    <row r="6352" spans="26:43" ht="15">
      <c r="Z6352" s="230"/>
      <c r="AB6352" s="226"/>
      <c r="AG6352" s="226"/>
      <c r="AQ6352" s="226"/>
    </row>
    <row r="6353" spans="26:43" ht="15">
      <c r="Z6353" s="230"/>
      <c r="AB6353" s="226"/>
      <c r="AG6353" s="226"/>
      <c r="AQ6353" s="226"/>
    </row>
    <row r="6354" spans="26:43" ht="15">
      <c r="Z6354" s="230"/>
      <c r="AB6354" s="226"/>
      <c r="AG6354" s="226"/>
      <c r="AQ6354" s="226"/>
    </row>
    <row r="6355" spans="26:43" ht="15">
      <c r="Z6355" s="230"/>
      <c r="AB6355" s="226"/>
      <c r="AG6355" s="226"/>
      <c r="AQ6355" s="226"/>
    </row>
    <row r="6356" spans="26:43" ht="15">
      <c r="Z6356" s="230"/>
      <c r="AB6356" s="226"/>
      <c r="AG6356" s="226"/>
      <c r="AQ6356" s="226"/>
    </row>
    <row r="6357" spans="26:43" ht="15">
      <c r="Z6357" s="230"/>
      <c r="AB6357" s="226"/>
      <c r="AG6357" s="226"/>
      <c r="AQ6357" s="226"/>
    </row>
    <row r="6358" spans="26:43" ht="15">
      <c r="Z6358" s="230"/>
      <c r="AB6358" s="226"/>
      <c r="AG6358" s="226"/>
      <c r="AQ6358" s="226"/>
    </row>
    <row r="6359" spans="26:43" ht="15">
      <c r="Z6359" s="230"/>
      <c r="AB6359" s="226"/>
      <c r="AG6359" s="226"/>
      <c r="AQ6359" s="226"/>
    </row>
    <row r="6360" spans="26:43" ht="15">
      <c r="Z6360" s="230"/>
      <c r="AB6360" s="226"/>
      <c r="AG6360" s="226"/>
      <c r="AQ6360" s="226"/>
    </row>
    <row r="6361" spans="26:43" ht="15">
      <c r="Z6361" s="230"/>
      <c r="AB6361" s="226"/>
      <c r="AG6361" s="226"/>
      <c r="AQ6361" s="226"/>
    </row>
    <row r="6362" spans="26:43" ht="15">
      <c r="Z6362" s="230"/>
      <c r="AB6362" s="226"/>
      <c r="AG6362" s="226"/>
      <c r="AQ6362" s="226"/>
    </row>
    <row r="6363" spans="26:43" ht="15">
      <c r="Z6363" s="230"/>
      <c r="AB6363" s="226"/>
      <c r="AG6363" s="226"/>
      <c r="AQ6363" s="226"/>
    </row>
    <row r="6364" spans="26:43" ht="15">
      <c r="Z6364" s="230"/>
      <c r="AB6364" s="226"/>
      <c r="AG6364" s="226"/>
      <c r="AQ6364" s="226"/>
    </row>
    <row r="6365" spans="26:43" ht="15">
      <c r="Z6365" s="230"/>
      <c r="AB6365" s="226"/>
      <c r="AG6365" s="226"/>
      <c r="AQ6365" s="226"/>
    </row>
    <row r="6366" spans="26:43" ht="15">
      <c r="Z6366" s="230"/>
      <c r="AB6366" s="226"/>
      <c r="AG6366" s="226"/>
      <c r="AQ6366" s="226"/>
    </row>
    <row r="6367" spans="26:43" ht="15">
      <c r="Z6367" s="230"/>
      <c r="AB6367" s="226"/>
      <c r="AG6367" s="226"/>
      <c r="AQ6367" s="226"/>
    </row>
    <row r="6368" spans="26:43" ht="15">
      <c r="Z6368" s="230"/>
      <c r="AB6368" s="226"/>
      <c r="AG6368" s="226"/>
      <c r="AQ6368" s="226"/>
    </row>
    <row r="6369" spans="26:43" ht="15">
      <c r="Z6369" s="230"/>
      <c r="AB6369" s="226"/>
      <c r="AG6369" s="226"/>
      <c r="AQ6369" s="226"/>
    </row>
    <row r="6370" spans="26:43" ht="15">
      <c r="Z6370" s="230"/>
      <c r="AB6370" s="226"/>
      <c r="AG6370" s="226"/>
      <c r="AQ6370" s="226"/>
    </row>
    <row r="6371" spans="26:43" ht="15">
      <c r="Z6371" s="230"/>
      <c r="AB6371" s="226"/>
      <c r="AG6371" s="226"/>
      <c r="AQ6371" s="226"/>
    </row>
    <row r="6372" spans="26:43" ht="15">
      <c r="Z6372" s="230"/>
      <c r="AB6372" s="226"/>
      <c r="AG6372" s="226"/>
      <c r="AQ6372" s="226"/>
    </row>
    <row r="6373" spans="26:43" ht="15">
      <c r="Z6373" s="230"/>
      <c r="AB6373" s="226"/>
      <c r="AG6373" s="226"/>
      <c r="AQ6373" s="226"/>
    </row>
    <row r="6374" spans="26:43" ht="15">
      <c r="Z6374" s="230"/>
      <c r="AB6374" s="226"/>
      <c r="AG6374" s="226"/>
      <c r="AQ6374" s="226"/>
    </row>
    <row r="6375" spans="26:43" ht="15">
      <c r="Z6375" s="230"/>
      <c r="AB6375" s="226"/>
      <c r="AG6375" s="226"/>
      <c r="AQ6375" s="226"/>
    </row>
    <row r="6376" spans="26:43" ht="15">
      <c r="Z6376" s="230"/>
      <c r="AB6376" s="226"/>
      <c r="AG6376" s="226"/>
      <c r="AQ6376" s="226"/>
    </row>
    <row r="6377" spans="26:43" ht="15">
      <c r="Z6377" s="230"/>
      <c r="AB6377" s="226"/>
      <c r="AG6377" s="226"/>
      <c r="AQ6377" s="226"/>
    </row>
    <row r="6378" spans="26:43" ht="15">
      <c r="Z6378" s="230"/>
      <c r="AB6378" s="226"/>
      <c r="AG6378" s="226"/>
      <c r="AQ6378" s="226"/>
    </row>
    <row r="6379" spans="26:43" ht="15">
      <c r="Z6379" s="230"/>
      <c r="AB6379" s="226"/>
      <c r="AG6379" s="226"/>
      <c r="AQ6379" s="226"/>
    </row>
    <row r="6380" spans="26:43" ht="15">
      <c r="Z6380" s="230"/>
      <c r="AB6380" s="226"/>
      <c r="AG6380" s="226"/>
      <c r="AQ6380" s="226"/>
    </row>
    <row r="6381" spans="26:43" ht="15">
      <c r="Z6381" s="230"/>
      <c r="AB6381" s="226"/>
      <c r="AG6381" s="226"/>
      <c r="AQ6381" s="226"/>
    </row>
    <row r="6382" spans="26:43" ht="15">
      <c r="Z6382" s="230"/>
      <c r="AB6382" s="226"/>
      <c r="AG6382" s="226"/>
      <c r="AQ6382" s="226"/>
    </row>
    <row r="6383" spans="26:43" ht="15">
      <c r="Z6383" s="230"/>
      <c r="AB6383" s="226"/>
      <c r="AG6383" s="226"/>
      <c r="AQ6383" s="226"/>
    </row>
    <row r="6384" spans="26:43" ht="15">
      <c r="Z6384" s="230"/>
      <c r="AB6384" s="226"/>
      <c r="AG6384" s="226"/>
      <c r="AQ6384" s="226"/>
    </row>
    <row r="6385" spans="26:43" ht="15">
      <c r="Z6385" s="230"/>
      <c r="AB6385" s="226"/>
      <c r="AG6385" s="226"/>
      <c r="AQ6385" s="226"/>
    </row>
    <row r="6386" spans="26:43" ht="15">
      <c r="Z6386" s="230"/>
      <c r="AB6386" s="226"/>
      <c r="AG6386" s="226"/>
      <c r="AQ6386" s="226"/>
    </row>
    <row r="6387" spans="26:43" ht="15">
      <c r="Z6387" s="230"/>
      <c r="AB6387" s="226"/>
      <c r="AG6387" s="226"/>
      <c r="AQ6387" s="226"/>
    </row>
    <row r="6388" spans="26:43" ht="15">
      <c r="Z6388" s="230"/>
      <c r="AB6388" s="226"/>
      <c r="AG6388" s="226"/>
      <c r="AQ6388" s="226"/>
    </row>
    <row r="6389" spans="26:43" ht="15">
      <c r="Z6389" s="230"/>
      <c r="AB6389" s="226"/>
      <c r="AG6389" s="226"/>
      <c r="AQ6389" s="226"/>
    </row>
    <row r="6390" spans="26:43" ht="15">
      <c r="Z6390" s="230"/>
      <c r="AB6390" s="226"/>
      <c r="AG6390" s="226"/>
      <c r="AQ6390" s="226"/>
    </row>
    <row r="6391" spans="26:43" ht="15">
      <c r="Z6391" s="230"/>
      <c r="AB6391" s="226"/>
      <c r="AG6391" s="226"/>
      <c r="AQ6391" s="226"/>
    </row>
    <row r="6392" spans="26:43" ht="15">
      <c r="Z6392" s="230"/>
      <c r="AB6392" s="226"/>
      <c r="AG6392" s="226"/>
      <c r="AQ6392" s="226"/>
    </row>
    <row r="6393" spans="26:43" ht="15">
      <c r="Z6393" s="230"/>
      <c r="AB6393" s="226"/>
      <c r="AG6393" s="226"/>
      <c r="AQ6393" s="226"/>
    </row>
    <row r="6394" spans="26:43" ht="15">
      <c r="Z6394" s="230"/>
      <c r="AB6394" s="226"/>
      <c r="AG6394" s="226"/>
      <c r="AQ6394" s="226"/>
    </row>
    <row r="6395" spans="26:43" ht="15">
      <c r="Z6395" s="230"/>
      <c r="AB6395" s="226"/>
      <c r="AG6395" s="226"/>
      <c r="AQ6395" s="226"/>
    </row>
    <row r="6396" spans="26:43" ht="15">
      <c r="Z6396" s="230"/>
      <c r="AB6396" s="226"/>
      <c r="AG6396" s="226"/>
      <c r="AQ6396" s="226"/>
    </row>
    <row r="6397" spans="26:43" ht="15">
      <c r="Z6397" s="230"/>
      <c r="AB6397" s="226"/>
      <c r="AG6397" s="226"/>
      <c r="AQ6397" s="226"/>
    </row>
    <row r="6398" spans="26:43" ht="15">
      <c r="Z6398" s="230"/>
      <c r="AB6398" s="226"/>
      <c r="AG6398" s="226"/>
      <c r="AQ6398" s="226"/>
    </row>
    <row r="6399" spans="26:43" ht="15">
      <c r="Z6399" s="230"/>
      <c r="AB6399" s="226"/>
      <c r="AG6399" s="226"/>
      <c r="AQ6399" s="226"/>
    </row>
    <row r="6400" spans="26:43" ht="15">
      <c r="Z6400" s="230"/>
      <c r="AB6400" s="226"/>
      <c r="AG6400" s="226"/>
      <c r="AQ6400" s="226"/>
    </row>
    <row r="6401" spans="26:43" ht="15">
      <c r="Z6401" s="230"/>
      <c r="AB6401" s="226"/>
      <c r="AG6401" s="226"/>
      <c r="AQ6401" s="226"/>
    </row>
    <row r="6402" spans="26:43" ht="15">
      <c r="Z6402" s="230"/>
      <c r="AB6402" s="226"/>
      <c r="AG6402" s="226"/>
      <c r="AQ6402" s="226"/>
    </row>
    <row r="6403" spans="26:43" ht="15">
      <c r="Z6403" s="230"/>
      <c r="AB6403" s="226"/>
      <c r="AG6403" s="226"/>
      <c r="AQ6403" s="226"/>
    </row>
    <row r="6404" spans="26:43" ht="15">
      <c r="Z6404" s="230"/>
      <c r="AB6404" s="226"/>
      <c r="AG6404" s="226"/>
      <c r="AQ6404" s="226"/>
    </row>
    <row r="6405" spans="26:43" ht="15">
      <c r="Z6405" s="230"/>
      <c r="AB6405" s="226"/>
      <c r="AG6405" s="226"/>
      <c r="AQ6405" s="226"/>
    </row>
    <row r="6406" spans="26:43" ht="15">
      <c r="Z6406" s="230"/>
      <c r="AB6406" s="226"/>
      <c r="AG6406" s="226"/>
      <c r="AQ6406" s="226"/>
    </row>
    <row r="6407" spans="26:43" ht="15">
      <c r="Z6407" s="230"/>
      <c r="AB6407" s="226"/>
      <c r="AG6407" s="226"/>
      <c r="AQ6407" s="226"/>
    </row>
    <row r="6408" spans="26:43" ht="15">
      <c r="Z6408" s="230"/>
      <c r="AB6408" s="226"/>
      <c r="AG6408" s="226"/>
      <c r="AQ6408" s="226"/>
    </row>
    <row r="6409" spans="26:43" ht="15">
      <c r="Z6409" s="230"/>
      <c r="AB6409" s="226"/>
      <c r="AG6409" s="226"/>
      <c r="AQ6409" s="226"/>
    </row>
    <row r="6410" spans="26:43" ht="15">
      <c r="Z6410" s="230"/>
      <c r="AB6410" s="226"/>
      <c r="AG6410" s="226"/>
      <c r="AQ6410" s="226"/>
    </row>
    <row r="6411" spans="26:43" ht="15">
      <c r="Z6411" s="230"/>
      <c r="AB6411" s="226"/>
      <c r="AG6411" s="226"/>
      <c r="AQ6411" s="226"/>
    </row>
    <row r="6412" spans="26:43" ht="15">
      <c r="Z6412" s="230"/>
      <c r="AB6412" s="226"/>
      <c r="AG6412" s="226"/>
      <c r="AQ6412" s="226"/>
    </row>
    <row r="6413" spans="26:43" ht="15">
      <c r="Z6413" s="230"/>
      <c r="AB6413" s="226"/>
      <c r="AG6413" s="226"/>
      <c r="AQ6413" s="226"/>
    </row>
    <row r="6414" spans="26:43" ht="15">
      <c r="Z6414" s="230"/>
      <c r="AB6414" s="226"/>
      <c r="AG6414" s="226"/>
      <c r="AQ6414" s="226"/>
    </row>
    <row r="6415" spans="26:43" ht="15">
      <c r="Z6415" s="230"/>
      <c r="AB6415" s="226"/>
      <c r="AG6415" s="226"/>
      <c r="AQ6415" s="226"/>
    </row>
    <row r="6416" spans="26:43" ht="15">
      <c r="Z6416" s="230"/>
      <c r="AB6416" s="226"/>
      <c r="AG6416" s="226"/>
      <c r="AQ6416" s="226"/>
    </row>
    <row r="6417" spans="26:43" ht="15">
      <c r="Z6417" s="230"/>
      <c r="AB6417" s="226"/>
      <c r="AG6417" s="226"/>
      <c r="AQ6417" s="226"/>
    </row>
    <row r="6418" spans="26:43" ht="15">
      <c r="Z6418" s="230"/>
      <c r="AB6418" s="226"/>
      <c r="AG6418" s="226"/>
      <c r="AQ6418" s="226"/>
    </row>
    <row r="6419" spans="26:43" ht="15">
      <c r="Z6419" s="230"/>
      <c r="AB6419" s="226"/>
      <c r="AG6419" s="226"/>
      <c r="AQ6419" s="226"/>
    </row>
    <row r="6420" spans="26:43" ht="15">
      <c r="Z6420" s="230"/>
      <c r="AB6420" s="226"/>
      <c r="AG6420" s="226"/>
      <c r="AQ6420" s="226"/>
    </row>
    <row r="6421" spans="26:43" ht="15">
      <c r="Z6421" s="230"/>
      <c r="AB6421" s="226"/>
      <c r="AG6421" s="226"/>
      <c r="AQ6421" s="226"/>
    </row>
    <row r="6422" spans="26:43" ht="15">
      <c r="Z6422" s="230"/>
      <c r="AB6422" s="226"/>
      <c r="AG6422" s="226"/>
      <c r="AQ6422" s="226"/>
    </row>
    <row r="6423" spans="26:43" ht="15">
      <c r="Z6423" s="230"/>
      <c r="AB6423" s="226"/>
      <c r="AG6423" s="226"/>
      <c r="AQ6423" s="226"/>
    </row>
    <row r="6424" spans="26:43" ht="15">
      <c r="Z6424" s="230"/>
      <c r="AB6424" s="226"/>
      <c r="AG6424" s="226"/>
      <c r="AQ6424" s="226"/>
    </row>
    <row r="6425" spans="26:43" ht="15">
      <c r="Z6425" s="230"/>
      <c r="AB6425" s="226"/>
      <c r="AG6425" s="226"/>
      <c r="AQ6425" s="226"/>
    </row>
    <row r="6426" spans="26:43" ht="15">
      <c r="Z6426" s="230"/>
      <c r="AB6426" s="226"/>
      <c r="AG6426" s="226"/>
      <c r="AQ6426" s="226"/>
    </row>
    <row r="6427" spans="26:43" ht="15">
      <c r="Z6427" s="230"/>
      <c r="AB6427" s="226"/>
      <c r="AG6427" s="226"/>
      <c r="AQ6427" s="226"/>
    </row>
    <row r="6428" spans="26:43" ht="15">
      <c r="Z6428" s="230"/>
      <c r="AB6428" s="226"/>
      <c r="AG6428" s="226"/>
      <c r="AQ6428" s="226"/>
    </row>
    <row r="6429" spans="26:43" ht="15">
      <c r="Z6429" s="230"/>
      <c r="AB6429" s="226"/>
      <c r="AG6429" s="226"/>
      <c r="AQ6429" s="226"/>
    </row>
    <row r="6430" spans="26:43" ht="15">
      <c r="Z6430" s="230"/>
      <c r="AB6430" s="226"/>
      <c r="AG6430" s="226"/>
      <c r="AQ6430" s="226"/>
    </row>
    <row r="6431" spans="26:43" ht="15">
      <c r="Z6431" s="230"/>
      <c r="AB6431" s="226"/>
      <c r="AG6431" s="226"/>
      <c r="AQ6431" s="226"/>
    </row>
    <row r="6432" spans="26:43" ht="15">
      <c r="Z6432" s="230"/>
      <c r="AB6432" s="226"/>
      <c r="AG6432" s="226"/>
      <c r="AQ6432" s="226"/>
    </row>
    <row r="6433" spans="26:43" ht="15">
      <c r="Z6433" s="230"/>
      <c r="AB6433" s="226"/>
      <c r="AG6433" s="226"/>
      <c r="AQ6433" s="226"/>
    </row>
    <row r="6434" spans="26:43" ht="15">
      <c r="Z6434" s="230"/>
      <c r="AB6434" s="226"/>
      <c r="AG6434" s="226"/>
      <c r="AQ6434" s="226"/>
    </row>
    <row r="6435" spans="26:43" ht="15">
      <c r="Z6435" s="230"/>
      <c r="AB6435" s="226"/>
      <c r="AG6435" s="226"/>
      <c r="AQ6435" s="226"/>
    </row>
    <row r="6436" spans="26:43" ht="15">
      <c r="Z6436" s="230"/>
      <c r="AB6436" s="226"/>
      <c r="AG6436" s="226"/>
      <c r="AQ6436" s="226"/>
    </row>
    <row r="6437" spans="26:43" ht="15">
      <c r="Z6437" s="230"/>
      <c r="AB6437" s="226"/>
      <c r="AG6437" s="226"/>
      <c r="AQ6437" s="226"/>
    </row>
    <row r="6438" spans="26:43" ht="15">
      <c r="Z6438" s="230"/>
      <c r="AB6438" s="226"/>
      <c r="AG6438" s="226"/>
      <c r="AQ6438" s="226"/>
    </row>
    <row r="6439" spans="26:43" ht="15">
      <c r="Z6439" s="230"/>
      <c r="AB6439" s="226"/>
      <c r="AG6439" s="226"/>
      <c r="AQ6439" s="226"/>
    </row>
    <row r="6440" spans="26:43" ht="15">
      <c r="Z6440" s="230"/>
      <c r="AB6440" s="226"/>
      <c r="AG6440" s="226"/>
      <c r="AQ6440" s="226"/>
    </row>
    <row r="6441" spans="26:43" ht="15">
      <c r="Z6441" s="230"/>
      <c r="AB6441" s="226"/>
      <c r="AG6441" s="226"/>
      <c r="AQ6441" s="226"/>
    </row>
    <row r="6442" spans="26:43" ht="15">
      <c r="Z6442" s="230"/>
      <c r="AB6442" s="226"/>
      <c r="AG6442" s="226"/>
      <c r="AQ6442" s="226"/>
    </row>
    <row r="6443" spans="26:43" ht="15">
      <c r="Z6443" s="230"/>
      <c r="AB6443" s="226"/>
      <c r="AG6443" s="226"/>
      <c r="AQ6443" s="226"/>
    </row>
    <row r="6444" spans="26:43" ht="15">
      <c r="Z6444" s="230"/>
      <c r="AB6444" s="226"/>
      <c r="AG6444" s="226"/>
      <c r="AQ6444" s="226"/>
    </row>
    <row r="6445" spans="26:43" ht="15">
      <c r="Z6445" s="230"/>
      <c r="AB6445" s="226"/>
      <c r="AG6445" s="226"/>
      <c r="AQ6445" s="226"/>
    </row>
    <row r="6446" spans="26:43" ht="15">
      <c r="Z6446" s="230"/>
      <c r="AB6446" s="226"/>
      <c r="AG6446" s="226"/>
      <c r="AQ6446" s="226"/>
    </row>
    <row r="6447" spans="26:43" ht="15">
      <c r="Z6447" s="230"/>
      <c r="AB6447" s="226"/>
      <c r="AG6447" s="226"/>
      <c r="AQ6447" s="226"/>
    </row>
    <row r="6448" spans="26:43" ht="15">
      <c r="Z6448" s="230"/>
      <c r="AB6448" s="226"/>
      <c r="AG6448" s="226"/>
      <c r="AQ6448" s="226"/>
    </row>
    <row r="6449" spans="26:43" ht="15">
      <c r="Z6449" s="230"/>
      <c r="AB6449" s="226"/>
      <c r="AG6449" s="226"/>
      <c r="AQ6449" s="226"/>
    </row>
    <row r="6450" spans="26:43" ht="15">
      <c r="Z6450" s="230"/>
      <c r="AB6450" s="226"/>
      <c r="AG6450" s="226"/>
      <c r="AQ6450" s="226"/>
    </row>
    <row r="6451" spans="26:43" ht="15">
      <c r="Z6451" s="230"/>
      <c r="AB6451" s="226"/>
      <c r="AG6451" s="226"/>
      <c r="AQ6451" s="226"/>
    </row>
    <row r="6452" spans="26:43" ht="15">
      <c r="Z6452" s="230"/>
      <c r="AB6452" s="226"/>
      <c r="AG6452" s="226"/>
      <c r="AQ6452" s="226"/>
    </row>
    <row r="6453" spans="26:43" ht="15">
      <c r="Z6453" s="230"/>
      <c r="AB6453" s="226"/>
      <c r="AG6453" s="226"/>
      <c r="AQ6453" s="226"/>
    </row>
    <row r="6454" spans="26:43" ht="15">
      <c r="Z6454" s="230"/>
      <c r="AB6454" s="226"/>
      <c r="AG6454" s="226"/>
      <c r="AQ6454" s="226"/>
    </row>
    <row r="6455" spans="26:43" ht="15">
      <c r="Z6455" s="230"/>
      <c r="AB6455" s="226"/>
      <c r="AG6455" s="226"/>
      <c r="AQ6455" s="226"/>
    </row>
    <row r="6456" spans="26:43" ht="15">
      <c r="Z6456" s="230"/>
      <c r="AB6456" s="226"/>
      <c r="AG6456" s="226"/>
      <c r="AQ6456" s="226"/>
    </row>
    <row r="6457" spans="26:43" ht="15">
      <c r="Z6457" s="230"/>
      <c r="AB6457" s="226"/>
      <c r="AG6457" s="226"/>
      <c r="AQ6457" s="226"/>
    </row>
    <row r="6458" spans="26:43" ht="15">
      <c r="Z6458" s="230"/>
      <c r="AB6458" s="226"/>
      <c r="AG6458" s="226"/>
      <c r="AQ6458" s="226"/>
    </row>
    <row r="6459" spans="26:43" ht="15">
      <c r="Z6459" s="230"/>
      <c r="AB6459" s="226"/>
      <c r="AG6459" s="226"/>
      <c r="AQ6459" s="226"/>
    </row>
    <row r="6460" spans="26:43" ht="15">
      <c r="Z6460" s="230"/>
      <c r="AB6460" s="226"/>
      <c r="AG6460" s="226"/>
      <c r="AQ6460" s="226"/>
    </row>
    <row r="6461" spans="26:43" ht="15">
      <c r="Z6461" s="230"/>
      <c r="AB6461" s="226"/>
      <c r="AG6461" s="226"/>
      <c r="AQ6461" s="226"/>
    </row>
    <row r="6462" spans="26:43" ht="15">
      <c r="Z6462" s="230"/>
      <c r="AB6462" s="226"/>
      <c r="AG6462" s="226"/>
      <c r="AQ6462" s="226"/>
    </row>
    <row r="6463" spans="26:43" ht="15">
      <c r="Z6463" s="230"/>
      <c r="AB6463" s="226"/>
      <c r="AG6463" s="226"/>
      <c r="AQ6463" s="226"/>
    </row>
    <row r="6464" spans="26:43" ht="15">
      <c r="Z6464" s="230"/>
      <c r="AB6464" s="226"/>
      <c r="AG6464" s="226"/>
      <c r="AQ6464" s="226"/>
    </row>
    <row r="6465" spans="26:43" ht="15">
      <c r="Z6465" s="230"/>
      <c r="AB6465" s="226"/>
      <c r="AG6465" s="226"/>
      <c r="AQ6465" s="226"/>
    </row>
    <row r="6466" spans="26:43" ht="15">
      <c r="Z6466" s="230"/>
      <c r="AB6466" s="226"/>
      <c r="AG6466" s="226"/>
      <c r="AQ6466" s="226"/>
    </row>
    <row r="6467" spans="26:43" ht="15">
      <c r="Z6467" s="230"/>
      <c r="AB6467" s="226"/>
      <c r="AG6467" s="226"/>
      <c r="AQ6467" s="226"/>
    </row>
    <row r="6468" spans="26:43" ht="15">
      <c r="Z6468" s="230"/>
      <c r="AB6468" s="226"/>
      <c r="AG6468" s="226"/>
      <c r="AQ6468" s="226"/>
    </row>
    <row r="6469" spans="26:43" ht="15">
      <c r="Z6469" s="230"/>
      <c r="AB6469" s="226"/>
      <c r="AG6469" s="226"/>
      <c r="AQ6469" s="226"/>
    </row>
    <row r="6470" spans="26:43" ht="15">
      <c r="Z6470" s="230"/>
      <c r="AB6470" s="226"/>
      <c r="AG6470" s="226"/>
      <c r="AQ6470" s="226"/>
    </row>
    <row r="6471" spans="26:43" ht="15">
      <c r="Z6471" s="230"/>
      <c r="AB6471" s="226"/>
      <c r="AG6471" s="226"/>
      <c r="AQ6471" s="226"/>
    </row>
    <row r="6472" spans="26:43" ht="15">
      <c r="Z6472" s="230"/>
      <c r="AB6472" s="226"/>
      <c r="AG6472" s="226"/>
      <c r="AQ6472" s="226"/>
    </row>
    <row r="6473" spans="26:43" ht="15">
      <c r="Z6473" s="230"/>
      <c r="AB6473" s="226"/>
      <c r="AG6473" s="226"/>
      <c r="AQ6473" s="226"/>
    </row>
    <row r="6474" spans="26:43" ht="15">
      <c r="Z6474" s="230"/>
      <c r="AB6474" s="226"/>
      <c r="AG6474" s="226"/>
      <c r="AQ6474" s="226"/>
    </row>
    <row r="6475" spans="26:43" ht="15">
      <c r="Z6475" s="230"/>
      <c r="AB6475" s="226"/>
      <c r="AG6475" s="226"/>
      <c r="AQ6475" s="226"/>
    </row>
    <row r="6476" spans="26:43" ht="15">
      <c r="Z6476" s="230"/>
      <c r="AB6476" s="226"/>
      <c r="AG6476" s="226"/>
      <c r="AQ6476" s="226"/>
    </row>
    <row r="6477" spans="26:43" ht="15">
      <c r="Z6477" s="230"/>
      <c r="AB6477" s="226"/>
      <c r="AG6477" s="226"/>
      <c r="AQ6477" s="226"/>
    </row>
    <row r="6478" spans="26:43" ht="15">
      <c r="Z6478" s="230"/>
      <c r="AB6478" s="226"/>
      <c r="AG6478" s="226"/>
      <c r="AQ6478" s="226"/>
    </row>
    <row r="6479" spans="26:43" ht="15">
      <c r="Z6479" s="230"/>
      <c r="AB6479" s="226"/>
      <c r="AG6479" s="226"/>
      <c r="AQ6479" s="226"/>
    </row>
    <row r="6480" spans="26:43" ht="15">
      <c r="Z6480" s="230"/>
      <c r="AB6480" s="226"/>
      <c r="AG6480" s="226"/>
      <c r="AQ6480" s="226"/>
    </row>
    <row r="6481" spans="26:43" ht="15">
      <c r="Z6481" s="230"/>
      <c r="AB6481" s="226"/>
      <c r="AG6481" s="226"/>
      <c r="AQ6481" s="226"/>
    </row>
    <row r="6482" spans="26:43" ht="15">
      <c r="Z6482" s="230"/>
      <c r="AB6482" s="226"/>
      <c r="AG6482" s="226"/>
      <c r="AQ6482" s="226"/>
    </row>
    <row r="6483" spans="26:43" ht="15">
      <c r="Z6483" s="230"/>
      <c r="AB6483" s="226"/>
      <c r="AG6483" s="226"/>
      <c r="AQ6483" s="226"/>
    </row>
    <row r="6484" spans="26:43" ht="15">
      <c r="Z6484" s="230"/>
      <c r="AB6484" s="226"/>
      <c r="AG6484" s="226"/>
      <c r="AQ6484" s="226"/>
    </row>
    <row r="6485" spans="26:43" ht="15">
      <c r="Z6485" s="230"/>
      <c r="AB6485" s="226"/>
      <c r="AG6485" s="226"/>
      <c r="AQ6485" s="226"/>
    </row>
    <row r="6486" spans="26:43" ht="15">
      <c r="Z6486" s="230"/>
      <c r="AB6486" s="226"/>
      <c r="AG6486" s="226"/>
      <c r="AQ6486" s="226"/>
    </row>
    <row r="6487" spans="26:43" ht="15">
      <c r="Z6487" s="230"/>
      <c r="AB6487" s="226"/>
      <c r="AG6487" s="226"/>
      <c r="AQ6487" s="226"/>
    </row>
    <row r="6488" spans="26:43" ht="15">
      <c r="Z6488" s="230"/>
      <c r="AB6488" s="226"/>
      <c r="AG6488" s="226"/>
      <c r="AQ6488" s="226"/>
    </row>
    <row r="6489" spans="26:43" ht="15">
      <c r="Z6489" s="230"/>
      <c r="AB6489" s="226"/>
      <c r="AG6489" s="226"/>
      <c r="AQ6489" s="226"/>
    </row>
    <row r="6490" spans="26:43" ht="15">
      <c r="Z6490" s="230"/>
      <c r="AB6490" s="226"/>
      <c r="AG6490" s="226"/>
      <c r="AQ6490" s="226"/>
    </row>
    <row r="6491" spans="26:43" ht="15">
      <c r="Z6491" s="230"/>
      <c r="AB6491" s="226"/>
      <c r="AG6491" s="226"/>
      <c r="AQ6491" s="226"/>
    </row>
    <row r="6492" spans="26:43" ht="15">
      <c r="Z6492" s="230"/>
      <c r="AB6492" s="226"/>
      <c r="AG6492" s="226"/>
      <c r="AQ6492" s="226"/>
    </row>
    <row r="6493" spans="26:43" ht="15">
      <c r="Z6493" s="230"/>
      <c r="AB6493" s="226"/>
      <c r="AG6493" s="226"/>
      <c r="AQ6493" s="226"/>
    </row>
    <row r="6494" spans="26:43" ht="15">
      <c r="Z6494" s="230"/>
      <c r="AB6494" s="226"/>
      <c r="AG6494" s="226"/>
      <c r="AQ6494" s="226"/>
    </row>
    <row r="6495" spans="26:43" ht="15">
      <c r="Z6495" s="230"/>
      <c r="AB6495" s="226"/>
      <c r="AG6495" s="226"/>
      <c r="AQ6495" s="226"/>
    </row>
    <row r="6496" spans="26:43" ht="15">
      <c r="Z6496" s="230"/>
      <c r="AB6496" s="226"/>
      <c r="AG6496" s="226"/>
      <c r="AQ6496" s="226"/>
    </row>
    <row r="6497" spans="26:43" ht="15">
      <c r="Z6497" s="230"/>
      <c r="AB6497" s="226"/>
      <c r="AG6497" s="226"/>
      <c r="AQ6497" s="226"/>
    </row>
    <row r="6498" spans="26:43" ht="15">
      <c r="Z6498" s="230"/>
      <c r="AB6498" s="226"/>
      <c r="AG6498" s="226"/>
      <c r="AQ6498" s="226"/>
    </row>
    <row r="6499" spans="26:43" ht="15">
      <c r="Z6499" s="230"/>
      <c r="AB6499" s="226"/>
      <c r="AG6499" s="226"/>
      <c r="AQ6499" s="226"/>
    </row>
    <row r="6500" spans="26:43" ht="15">
      <c r="Z6500" s="230"/>
      <c r="AB6500" s="226"/>
      <c r="AG6500" s="226"/>
      <c r="AQ6500" s="226"/>
    </row>
    <row r="6501" spans="26:43" ht="15">
      <c r="Z6501" s="230"/>
      <c r="AB6501" s="226"/>
      <c r="AG6501" s="226"/>
      <c r="AQ6501" s="226"/>
    </row>
    <row r="6502" spans="26:43" ht="15">
      <c r="Z6502" s="230"/>
      <c r="AB6502" s="226"/>
      <c r="AG6502" s="226"/>
      <c r="AQ6502" s="226"/>
    </row>
    <row r="6503" spans="26:43" ht="15">
      <c r="Z6503" s="230"/>
      <c r="AB6503" s="226"/>
      <c r="AG6503" s="226"/>
      <c r="AQ6503" s="226"/>
    </row>
    <row r="6504" spans="26:43" ht="15">
      <c r="Z6504" s="230"/>
      <c r="AB6504" s="226"/>
      <c r="AG6504" s="226"/>
      <c r="AQ6504" s="226"/>
    </row>
    <row r="6505" spans="26:43" ht="15">
      <c r="Z6505" s="230"/>
      <c r="AB6505" s="226"/>
      <c r="AG6505" s="226"/>
      <c r="AQ6505" s="226"/>
    </row>
    <row r="6506" spans="26:43" ht="15">
      <c r="Z6506" s="230"/>
      <c r="AB6506" s="226"/>
      <c r="AG6506" s="226"/>
      <c r="AQ6506" s="226"/>
    </row>
    <row r="6507" spans="26:43" ht="15">
      <c r="Z6507" s="230"/>
      <c r="AB6507" s="226"/>
      <c r="AG6507" s="226"/>
      <c r="AQ6507" s="226"/>
    </row>
    <row r="6508" spans="26:43" ht="15">
      <c r="Z6508" s="230"/>
      <c r="AB6508" s="226"/>
      <c r="AG6508" s="226"/>
      <c r="AQ6508" s="226"/>
    </row>
    <row r="6509" spans="26:43" ht="15">
      <c r="Z6509" s="230"/>
      <c r="AB6509" s="226"/>
      <c r="AG6509" s="226"/>
      <c r="AQ6509" s="226"/>
    </row>
    <row r="6510" spans="26:43" ht="15">
      <c r="Z6510" s="230"/>
      <c r="AB6510" s="226"/>
      <c r="AG6510" s="226"/>
      <c r="AQ6510" s="226"/>
    </row>
    <row r="6511" spans="26:43" ht="15">
      <c r="Z6511" s="230"/>
      <c r="AB6511" s="226"/>
      <c r="AG6511" s="226"/>
      <c r="AQ6511" s="226"/>
    </row>
    <row r="6512" spans="26:43" ht="15">
      <c r="Z6512" s="230"/>
      <c r="AB6512" s="226"/>
      <c r="AG6512" s="226"/>
      <c r="AQ6512" s="226"/>
    </row>
    <row r="6513" spans="26:43" ht="15">
      <c r="Z6513" s="230"/>
      <c r="AB6513" s="226"/>
      <c r="AG6513" s="226"/>
      <c r="AQ6513" s="226"/>
    </row>
    <row r="6514" spans="26:43" ht="15">
      <c r="Z6514" s="230"/>
      <c r="AB6514" s="226"/>
      <c r="AG6514" s="226"/>
      <c r="AQ6514" s="226"/>
    </row>
    <row r="6515" spans="26:43" ht="15">
      <c r="Z6515" s="230"/>
      <c r="AB6515" s="226"/>
      <c r="AG6515" s="226"/>
      <c r="AQ6515" s="226"/>
    </row>
    <row r="6516" spans="26:43" ht="15">
      <c r="Z6516" s="230"/>
      <c r="AB6516" s="226"/>
      <c r="AG6516" s="226"/>
      <c r="AQ6516" s="226"/>
    </row>
    <row r="6517" spans="26:43" ht="15">
      <c r="Z6517" s="230"/>
      <c r="AB6517" s="226"/>
      <c r="AG6517" s="226"/>
      <c r="AQ6517" s="226"/>
    </row>
    <row r="6518" spans="26:43" ht="15">
      <c r="Z6518" s="230"/>
      <c r="AB6518" s="226"/>
      <c r="AG6518" s="226"/>
      <c r="AQ6518" s="226"/>
    </row>
    <row r="6519" spans="26:43" ht="15">
      <c r="Z6519" s="230"/>
      <c r="AB6519" s="226"/>
      <c r="AG6519" s="226"/>
      <c r="AQ6519" s="226"/>
    </row>
    <row r="6520" spans="26:43" ht="15">
      <c r="Z6520" s="230"/>
      <c r="AB6520" s="226"/>
      <c r="AG6520" s="226"/>
      <c r="AQ6520" s="226"/>
    </row>
    <row r="6521" spans="26:43" ht="15">
      <c r="Z6521" s="230"/>
      <c r="AB6521" s="226"/>
      <c r="AG6521" s="226"/>
      <c r="AQ6521" s="226"/>
    </row>
    <row r="6522" spans="26:43" ht="15">
      <c r="Z6522" s="230"/>
      <c r="AB6522" s="226"/>
      <c r="AG6522" s="226"/>
      <c r="AQ6522" s="226"/>
    </row>
    <row r="6523" spans="26:43" ht="15">
      <c r="Z6523" s="230"/>
      <c r="AB6523" s="226"/>
      <c r="AG6523" s="226"/>
      <c r="AQ6523" s="226"/>
    </row>
    <row r="6524" spans="26:43" ht="15">
      <c r="Z6524" s="230"/>
      <c r="AB6524" s="226"/>
      <c r="AG6524" s="226"/>
      <c r="AQ6524" s="226"/>
    </row>
    <row r="6525" spans="26:43" ht="15">
      <c r="Z6525" s="230"/>
      <c r="AB6525" s="226"/>
      <c r="AG6525" s="226"/>
      <c r="AQ6525" s="226"/>
    </row>
    <row r="6526" spans="26:43" ht="15">
      <c r="Z6526" s="230"/>
      <c r="AB6526" s="226"/>
      <c r="AG6526" s="226"/>
      <c r="AQ6526" s="226"/>
    </row>
    <row r="6527" spans="26:43" ht="15">
      <c r="Z6527" s="230"/>
      <c r="AB6527" s="226"/>
      <c r="AG6527" s="226"/>
      <c r="AQ6527" s="226"/>
    </row>
    <row r="6528" spans="26:43" ht="15">
      <c r="Z6528" s="230"/>
      <c r="AB6528" s="226"/>
      <c r="AG6528" s="226"/>
      <c r="AQ6528" s="226"/>
    </row>
    <row r="6529" spans="26:43" ht="15">
      <c r="Z6529" s="230"/>
      <c r="AB6529" s="226"/>
      <c r="AG6529" s="226"/>
      <c r="AQ6529" s="226"/>
    </row>
    <row r="6530" spans="26:43" ht="15">
      <c r="Z6530" s="230"/>
      <c r="AB6530" s="226"/>
      <c r="AG6530" s="226"/>
      <c r="AQ6530" s="226"/>
    </row>
    <row r="6531" spans="26:43" ht="15">
      <c r="Z6531" s="230"/>
      <c r="AB6531" s="226"/>
      <c r="AG6531" s="226"/>
      <c r="AQ6531" s="226"/>
    </row>
    <row r="6532" spans="26:43" ht="15">
      <c r="Z6532" s="230"/>
      <c r="AB6532" s="226"/>
      <c r="AG6532" s="226"/>
      <c r="AQ6532" s="226"/>
    </row>
    <row r="6533" spans="26:43" ht="15">
      <c r="Z6533" s="230"/>
      <c r="AB6533" s="226"/>
      <c r="AG6533" s="226"/>
      <c r="AQ6533" s="226"/>
    </row>
    <row r="6534" spans="26:43" ht="15">
      <c r="Z6534" s="230"/>
      <c r="AB6534" s="226"/>
      <c r="AG6534" s="226"/>
      <c r="AQ6534" s="226"/>
    </row>
    <row r="6535" spans="26:43" ht="15">
      <c r="Z6535" s="230"/>
      <c r="AB6535" s="226"/>
      <c r="AG6535" s="226"/>
      <c r="AQ6535" s="226"/>
    </row>
    <row r="6536" spans="26:43" ht="15">
      <c r="Z6536" s="230"/>
      <c r="AB6536" s="226"/>
      <c r="AG6536" s="226"/>
      <c r="AQ6536" s="226"/>
    </row>
    <row r="6537" spans="26:43" ht="15">
      <c r="Z6537" s="230"/>
      <c r="AB6537" s="226"/>
      <c r="AG6537" s="226"/>
      <c r="AQ6537" s="226"/>
    </row>
    <row r="6538" spans="26:43" ht="15">
      <c r="Z6538" s="230"/>
      <c r="AB6538" s="226"/>
      <c r="AG6538" s="226"/>
      <c r="AQ6538" s="226"/>
    </row>
    <row r="6539" spans="26:43" ht="15">
      <c r="Z6539" s="230"/>
      <c r="AB6539" s="226"/>
      <c r="AG6539" s="226"/>
      <c r="AQ6539" s="226"/>
    </row>
    <row r="6540" spans="26:43" ht="15">
      <c r="Z6540" s="230"/>
      <c r="AB6540" s="226"/>
      <c r="AG6540" s="226"/>
      <c r="AQ6540" s="226"/>
    </row>
    <row r="6541" spans="26:43" ht="15">
      <c r="Z6541" s="230"/>
      <c r="AB6541" s="226"/>
      <c r="AG6541" s="226"/>
      <c r="AQ6541" s="226"/>
    </row>
    <row r="6542" spans="26:43" ht="15">
      <c r="Z6542" s="230"/>
      <c r="AB6542" s="226"/>
      <c r="AG6542" s="226"/>
      <c r="AQ6542" s="226"/>
    </row>
    <row r="6543" spans="26:43" ht="15">
      <c r="Z6543" s="230"/>
      <c r="AB6543" s="226"/>
      <c r="AG6543" s="226"/>
      <c r="AQ6543" s="226"/>
    </row>
    <row r="6544" spans="26:43" ht="15">
      <c r="Z6544" s="230"/>
      <c r="AB6544" s="226"/>
      <c r="AG6544" s="226"/>
      <c r="AQ6544" s="226"/>
    </row>
    <row r="6545" spans="26:43" ht="15">
      <c r="Z6545" s="230"/>
      <c r="AB6545" s="226"/>
      <c r="AG6545" s="226"/>
      <c r="AQ6545" s="226"/>
    </row>
    <row r="6546" spans="26:43" ht="15">
      <c r="Z6546" s="230"/>
      <c r="AB6546" s="226"/>
      <c r="AG6546" s="226"/>
      <c r="AQ6546" s="226"/>
    </row>
    <row r="6547" spans="26:43" ht="15">
      <c r="Z6547" s="230"/>
      <c r="AB6547" s="226"/>
      <c r="AG6547" s="226"/>
      <c r="AQ6547" s="226"/>
    </row>
    <row r="6548" spans="26:43" ht="15">
      <c r="Z6548" s="230"/>
      <c r="AB6548" s="226"/>
      <c r="AG6548" s="226"/>
      <c r="AQ6548" s="226"/>
    </row>
    <row r="6549" spans="26:43" ht="15">
      <c r="Z6549" s="230"/>
      <c r="AB6549" s="226"/>
      <c r="AG6549" s="226"/>
      <c r="AQ6549" s="226"/>
    </row>
    <row r="6550" spans="26:43" ht="15">
      <c r="Z6550" s="230"/>
      <c r="AB6550" s="226"/>
      <c r="AG6550" s="226"/>
      <c r="AQ6550" s="226"/>
    </row>
    <row r="6551" spans="26:43" ht="15">
      <c r="Z6551" s="230"/>
      <c r="AB6551" s="226"/>
      <c r="AG6551" s="226"/>
      <c r="AQ6551" s="226"/>
    </row>
    <row r="6552" spans="26:43" ht="15">
      <c r="Z6552" s="230"/>
      <c r="AB6552" s="226"/>
      <c r="AG6552" s="226"/>
      <c r="AQ6552" s="226"/>
    </row>
    <row r="6553" spans="26:43" ht="15">
      <c r="Z6553" s="230"/>
      <c r="AB6553" s="226"/>
      <c r="AG6553" s="226"/>
      <c r="AQ6553" s="226"/>
    </row>
    <row r="6554" spans="26:43" ht="15">
      <c r="Z6554" s="230"/>
      <c r="AB6554" s="226"/>
      <c r="AG6554" s="226"/>
      <c r="AQ6554" s="226"/>
    </row>
    <row r="6555" spans="26:43" ht="15">
      <c r="Z6555" s="230"/>
      <c r="AB6555" s="226"/>
      <c r="AG6555" s="226"/>
      <c r="AQ6555" s="226"/>
    </row>
    <row r="6556" spans="26:43" ht="15">
      <c r="Z6556" s="230"/>
      <c r="AB6556" s="226"/>
      <c r="AG6556" s="226"/>
      <c r="AQ6556" s="226"/>
    </row>
    <row r="6557" spans="26:43" ht="15">
      <c r="Z6557" s="230"/>
      <c r="AB6557" s="226"/>
      <c r="AG6557" s="226"/>
      <c r="AQ6557" s="226"/>
    </row>
    <row r="6558" spans="26:43" ht="15">
      <c r="Z6558" s="230"/>
      <c r="AB6558" s="226"/>
      <c r="AG6558" s="226"/>
      <c r="AQ6558" s="226"/>
    </row>
    <row r="6559" spans="26:43" ht="15">
      <c r="Z6559" s="230"/>
      <c r="AB6559" s="226"/>
      <c r="AG6559" s="226"/>
      <c r="AQ6559" s="226"/>
    </row>
    <row r="6560" spans="26:43" ht="15">
      <c r="Z6560" s="230"/>
      <c r="AB6560" s="226"/>
      <c r="AG6560" s="226"/>
      <c r="AQ6560" s="226"/>
    </row>
    <row r="6561" spans="26:43" ht="15">
      <c r="Z6561" s="230"/>
      <c r="AB6561" s="226"/>
      <c r="AG6561" s="226"/>
      <c r="AQ6561" s="226"/>
    </row>
    <row r="6562" spans="26:43" ht="15">
      <c r="Z6562" s="230"/>
      <c r="AB6562" s="226"/>
      <c r="AG6562" s="226"/>
      <c r="AQ6562" s="226"/>
    </row>
    <row r="6563" spans="26:43" ht="15">
      <c r="Z6563" s="230"/>
      <c r="AB6563" s="226"/>
      <c r="AG6563" s="226"/>
      <c r="AQ6563" s="226"/>
    </row>
    <row r="6564" spans="26:43" ht="15">
      <c r="Z6564" s="230"/>
      <c r="AB6564" s="226"/>
      <c r="AG6564" s="226"/>
      <c r="AQ6564" s="226"/>
    </row>
    <row r="6565" spans="26:43" ht="15">
      <c r="Z6565" s="230"/>
      <c r="AB6565" s="226"/>
      <c r="AG6565" s="226"/>
      <c r="AQ6565" s="226"/>
    </row>
    <row r="6566" spans="26:43" ht="15">
      <c r="Z6566" s="230"/>
      <c r="AB6566" s="226"/>
      <c r="AG6566" s="226"/>
      <c r="AQ6566" s="226"/>
    </row>
    <row r="6567" spans="26:43" ht="15">
      <c r="Z6567" s="230"/>
      <c r="AB6567" s="226"/>
      <c r="AG6567" s="226"/>
      <c r="AQ6567" s="226"/>
    </row>
    <row r="6568" spans="26:43" ht="15">
      <c r="Z6568" s="230"/>
      <c r="AB6568" s="226"/>
      <c r="AG6568" s="226"/>
      <c r="AQ6568" s="226"/>
    </row>
    <row r="6569" spans="26:43" ht="15">
      <c r="Z6569" s="230"/>
      <c r="AB6569" s="226"/>
      <c r="AG6569" s="226"/>
      <c r="AQ6569" s="226"/>
    </row>
    <row r="6570" spans="26:43" ht="15">
      <c r="Z6570" s="230"/>
      <c r="AB6570" s="226"/>
      <c r="AG6570" s="226"/>
      <c r="AQ6570" s="226"/>
    </row>
    <row r="6571" spans="26:43" ht="15">
      <c r="Z6571" s="230"/>
      <c r="AB6571" s="226"/>
      <c r="AG6571" s="226"/>
      <c r="AQ6571" s="226"/>
    </row>
    <row r="6572" spans="26:43" ht="15">
      <c r="Z6572" s="230"/>
      <c r="AB6572" s="226"/>
      <c r="AG6572" s="226"/>
      <c r="AQ6572" s="226"/>
    </row>
    <row r="6573" spans="26:43" ht="15">
      <c r="Z6573" s="230"/>
      <c r="AB6573" s="226"/>
      <c r="AG6573" s="226"/>
      <c r="AQ6573" s="226"/>
    </row>
    <row r="6574" spans="26:43" ht="15">
      <c r="Z6574" s="230"/>
      <c r="AB6574" s="226"/>
      <c r="AG6574" s="226"/>
      <c r="AQ6574" s="226"/>
    </row>
    <row r="6575" spans="26:43" ht="15">
      <c r="Z6575" s="230"/>
      <c r="AB6575" s="226"/>
      <c r="AG6575" s="226"/>
      <c r="AQ6575" s="226"/>
    </row>
    <row r="6576" spans="26:43" ht="15">
      <c r="Z6576" s="230"/>
      <c r="AB6576" s="226"/>
      <c r="AG6576" s="226"/>
      <c r="AQ6576" s="226"/>
    </row>
    <row r="6577" spans="26:43" ht="15">
      <c r="Z6577" s="230"/>
      <c r="AB6577" s="226"/>
      <c r="AG6577" s="226"/>
      <c r="AQ6577" s="226"/>
    </row>
    <row r="6578" spans="26:43" ht="15">
      <c r="Z6578" s="230"/>
      <c r="AB6578" s="226"/>
      <c r="AG6578" s="226"/>
      <c r="AQ6578" s="226"/>
    </row>
    <row r="6579" spans="26:43" ht="15">
      <c r="Z6579" s="230"/>
      <c r="AB6579" s="226"/>
      <c r="AG6579" s="226"/>
      <c r="AQ6579" s="226"/>
    </row>
    <row r="6580" spans="26:43" ht="15">
      <c r="Z6580" s="230"/>
      <c r="AB6580" s="226"/>
      <c r="AG6580" s="226"/>
      <c r="AQ6580" s="226"/>
    </row>
    <row r="6581" spans="26:43" ht="15">
      <c r="Z6581" s="230"/>
      <c r="AB6581" s="226"/>
      <c r="AG6581" s="226"/>
      <c r="AQ6581" s="226"/>
    </row>
    <row r="6582" spans="26:43" ht="15">
      <c r="Z6582" s="230"/>
      <c r="AB6582" s="226"/>
      <c r="AG6582" s="226"/>
      <c r="AQ6582" s="226"/>
    </row>
    <row r="6583" spans="26:43" ht="15">
      <c r="Z6583" s="230"/>
      <c r="AB6583" s="226"/>
      <c r="AG6583" s="226"/>
      <c r="AQ6583" s="226"/>
    </row>
    <row r="6584" spans="26:43" ht="15">
      <c r="Z6584" s="230"/>
      <c r="AB6584" s="226"/>
      <c r="AG6584" s="226"/>
      <c r="AQ6584" s="226"/>
    </row>
    <row r="6585" spans="26:43" ht="15">
      <c r="Z6585" s="230"/>
      <c r="AB6585" s="226"/>
      <c r="AG6585" s="226"/>
      <c r="AQ6585" s="226"/>
    </row>
    <row r="6586" spans="26:43" ht="15">
      <c r="Z6586" s="230"/>
      <c r="AB6586" s="226"/>
      <c r="AG6586" s="226"/>
      <c r="AQ6586" s="226"/>
    </row>
    <row r="6587" spans="26:43" ht="15">
      <c r="Z6587" s="230"/>
      <c r="AB6587" s="226"/>
      <c r="AG6587" s="226"/>
      <c r="AQ6587" s="226"/>
    </row>
    <row r="6588" spans="26:43" ht="15">
      <c r="Z6588" s="230"/>
      <c r="AB6588" s="226"/>
      <c r="AG6588" s="226"/>
      <c r="AQ6588" s="226"/>
    </row>
    <row r="6589" spans="26:43" ht="15">
      <c r="Z6589" s="230"/>
      <c r="AB6589" s="226"/>
      <c r="AG6589" s="226"/>
      <c r="AQ6589" s="226"/>
    </row>
    <row r="6590" spans="26:43" ht="15">
      <c r="Z6590" s="230"/>
      <c r="AB6590" s="226"/>
      <c r="AG6590" s="226"/>
      <c r="AQ6590" s="226"/>
    </row>
    <row r="6591" spans="26:43" ht="15">
      <c r="Z6591" s="230"/>
      <c r="AB6591" s="226"/>
      <c r="AG6591" s="226"/>
      <c r="AQ6591" s="226"/>
    </row>
    <row r="6592" spans="26:43" ht="15">
      <c r="Z6592" s="230"/>
      <c r="AB6592" s="226"/>
      <c r="AG6592" s="226"/>
      <c r="AQ6592" s="226"/>
    </row>
    <row r="6593" spans="26:43" ht="15">
      <c r="Z6593" s="230"/>
      <c r="AB6593" s="226"/>
      <c r="AG6593" s="226"/>
      <c r="AQ6593" s="226"/>
    </row>
    <row r="6594" spans="26:43" ht="15">
      <c r="Z6594" s="230"/>
      <c r="AB6594" s="226"/>
      <c r="AG6594" s="226"/>
      <c r="AQ6594" s="226"/>
    </row>
    <row r="6595" spans="26:43" ht="15">
      <c r="Z6595" s="230"/>
      <c r="AB6595" s="226"/>
      <c r="AG6595" s="226"/>
      <c r="AQ6595" s="226"/>
    </row>
    <row r="6596" spans="26:43" ht="15">
      <c r="Z6596" s="230"/>
      <c r="AB6596" s="226"/>
      <c r="AG6596" s="226"/>
      <c r="AQ6596" s="226"/>
    </row>
    <row r="6597" spans="26:43" ht="15">
      <c r="Z6597" s="230"/>
      <c r="AB6597" s="226"/>
      <c r="AG6597" s="226"/>
      <c r="AQ6597" s="226"/>
    </row>
    <row r="6598" spans="26:43" ht="15">
      <c r="Z6598" s="230"/>
      <c r="AB6598" s="226"/>
      <c r="AG6598" s="226"/>
      <c r="AQ6598" s="226"/>
    </row>
    <row r="6599" spans="26:43" ht="15">
      <c r="Z6599" s="230"/>
      <c r="AB6599" s="226"/>
      <c r="AG6599" s="226"/>
      <c r="AQ6599" s="226"/>
    </row>
    <row r="6600" spans="26:43" ht="15">
      <c r="Z6600" s="230"/>
      <c r="AB6600" s="226"/>
      <c r="AG6600" s="226"/>
      <c r="AQ6600" s="226"/>
    </row>
    <row r="6601" spans="26:43" ht="15">
      <c r="Z6601" s="230"/>
      <c r="AB6601" s="226"/>
      <c r="AG6601" s="226"/>
      <c r="AQ6601" s="226"/>
    </row>
    <row r="6602" spans="26:43" ht="15">
      <c r="Z6602" s="230"/>
      <c r="AB6602" s="226"/>
      <c r="AG6602" s="226"/>
      <c r="AQ6602" s="226"/>
    </row>
    <row r="6603" spans="26:43" ht="15">
      <c r="Z6603" s="230"/>
      <c r="AB6603" s="226"/>
      <c r="AG6603" s="226"/>
      <c r="AQ6603" s="226"/>
    </row>
    <row r="6604" spans="26:43" ht="15">
      <c r="Z6604" s="230"/>
      <c r="AB6604" s="226"/>
      <c r="AG6604" s="226"/>
      <c r="AQ6604" s="226"/>
    </row>
    <row r="6605" spans="26:43" ht="15">
      <c r="Z6605" s="230"/>
      <c r="AB6605" s="226"/>
      <c r="AG6605" s="226"/>
      <c r="AQ6605" s="226"/>
    </row>
    <row r="6606" spans="26:43" ht="15">
      <c r="Z6606" s="230"/>
      <c r="AB6606" s="226"/>
      <c r="AG6606" s="226"/>
      <c r="AQ6606" s="226"/>
    </row>
    <row r="6607" spans="26:43" ht="15">
      <c r="Z6607" s="230"/>
      <c r="AB6607" s="226"/>
      <c r="AG6607" s="226"/>
      <c r="AQ6607" s="226"/>
    </row>
    <row r="6608" spans="26:43" ht="15">
      <c r="Z6608" s="230"/>
      <c r="AB6608" s="226"/>
      <c r="AG6608" s="226"/>
      <c r="AQ6608" s="226"/>
    </row>
    <row r="6609" spans="26:43" ht="15">
      <c r="Z6609" s="230"/>
      <c r="AB6609" s="226"/>
      <c r="AG6609" s="226"/>
      <c r="AQ6609" s="226"/>
    </row>
    <row r="6610" spans="26:43" ht="15">
      <c r="Z6610" s="230"/>
      <c r="AB6610" s="226"/>
      <c r="AG6610" s="226"/>
      <c r="AQ6610" s="226"/>
    </row>
    <row r="6611" spans="26:43" ht="15">
      <c r="Z6611" s="230"/>
      <c r="AB6611" s="226"/>
      <c r="AG6611" s="226"/>
      <c r="AQ6611" s="226"/>
    </row>
    <row r="6612" spans="26:43" ht="15">
      <c r="Z6612" s="230"/>
      <c r="AB6612" s="226"/>
      <c r="AG6612" s="226"/>
      <c r="AQ6612" s="226"/>
    </row>
    <row r="6613" spans="26:43" ht="15">
      <c r="Z6613" s="230"/>
      <c r="AB6613" s="226"/>
      <c r="AG6613" s="226"/>
      <c r="AQ6613" s="226"/>
    </row>
    <row r="6614" spans="26:43" ht="15">
      <c r="Z6614" s="230"/>
      <c r="AB6614" s="226"/>
      <c r="AG6614" s="226"/>
      <c r="AQ6614" s="226"/>
    </row>
    <row r="6615" spans="26:43" ht="15">
      <c r="Z6615" s="230"/>
      <c r="AB6615" s="226"/>
      <c r="AG6615" s="226"/>
      <c r="AQ6615" s="226"/>
    </row>
    <row r="6616" spans="26:43" ht="15">
      <c r="Z6616" s="230"/>
      <c r="AB6616" s="226"/>
      <c r="AG6616" s="226"/>
      <c r="AQ6616" s="226"/>
    </row>
    <row r="6617" spans="26:43" ht="15">
      <c r="Z6617" s="230"/>
      <c r="AB6617" s="226"/>
      <c r="AG6617" s="226"/>
      <c r="AQ6617" s="226"/>
    </row>
    <row r="6618" spans="26:43" ht="15">
      <c r="Z6618" s="230"/>
      <c r="AB6618" s="226"/>
      <c r="AG6618" s="226"/>
      <c r="AQ6618" s="226"/>
    </row>
    <row r="6619" spans="26:43" ht="15">
      <c r="Z6619" s="230"/>
      <c r="AB6619" s="226"/>
      <c r="AG6619" s="226"/>
      <c r="AQ6619" s="226"/>
    </row>
    <row r="6620" spans="26:43" ht="15">
      <c r="Z6620" s="230"/>
      <c r="AB6620" s="226"/>
      <c r="AG6620" s="226"/>
      <c r="AQ6620" s="226"/>
    </row>
    <row r="6621" spans="26:43" ht="15">
      <c r="Z6621" s="230"/>
      <c r="AB6621" s="226"/>
      <c r="AG6621" s="226"/>
      <c r="AQ6621" s="226"/>
    </row>
    <row r="6622" spans="26:43" ht="15">
      <c r="Z6622" s="230"/>
      <c r="AB6622" s="226"/>
      <c r="AG6622" s="226"/>
      <c r="AQ6622" s="226"/>
    </row>
    <row r="6623" spans="26:43" ht="15">
      <c r="Z6623" s="230"/>
      <c r="AB6623" s="226"/>
      <c r="AG6623" s="226"/>
      <c r="AQ6623" s="226"/>
    </row>
    <row r="6624" spans="26:43" ht="15">
      <c r="Z6624" s="230"/>
      <c r="AB6624" s="226"/>
      <c r="AG6624" s="226"/>
      <c r="AQ6624" s="226"/>
    </row>
    <row r="6625" spans="26:43" ht="15">
      <c r="Z6625" s="230"/>
      <c r="AB6625" s="226"/>
      <c r="AG6625" s="226"/>
      <c r="AQ6625" s="226"/>
    </row>
    <row r="6626" spans="26:43" ht="15">
      <c r="Z6626" s="230"/>
      <c r="AB6626" s="226"/>
      <c r="AG6626" s="226"/>
      <c r="AQ6626" s="226"/>
    </row>
    <row r="6627" spans="26:43" ht="15">
      <c r="Z6627" s="230"/>
      <c r="AB6627" s="226"/>
      <c r="AG6627" s="226"/>
      <c r="AQ6627" s="226"/>
    </row>
    <row r="6628" spans="26:43" ht="15">
      <c r="Z6628" s="230"/>
      <c r="AB6628" s="226"/>
      <c r="AG6628" s="226"/>
      <c r="AQ6628" s="226"/>
    </row>
    <row r="6629" spans="26:43" ht="15">
      <c r="Z6629" s="230"/>
      <c r="AB6629" s="226"/>
      <c r="AG6629" s="226"/>
      <c r="AQ6629" s="226"/>
    </row>
    <row r="6630" spans="26:43" ht="15">
      <c r="Z6630" s="230"/>
      <c r="AB6630" s="226"/>
      <c r="AG6630" s="226"/>
      <c r="AQ6630" s="226"/>
    </row>
    <row r="6631" spans="26:43" ht="15">
      <c r="Z6631" s="230"/>
      <c r="AB6631" s="226"/>
      <c r="AG6631" s="226"/>
      <c r="AQ6631" s="226"/>
    </row>
    <row r="6632" spans="26:43" ht="15">
      <c r="Z6632" s="230"/>
      <c r="AB6632" s="226"/>
      <c r="AG6632" s="226"/>
      <c r="AQ6632" s="226"/>
    </row>
    <row r="6633" spans="26:43" ht="15">
      <c r="Z6633" s="230"/>
      <c r="AB6633" s="226"/>
      <c r="AG6633" s="226"/>
      <c r="AQ6633" s="226"/>
    </row>
    <row r="6634" spans="26:43" ht="15">
      <c r="Z6634" s="230"/>
      <c r="AB6634" s="226"/>
      <c r="AG6634" s="226"/>
      <c r="AQ6634" s="226"/>
    </row>
    <row r="6635" spans="26:43" ht="15">
      <c r="Z6635" s="230"/>
      <c r="AB6635" s="226"/>
      <c r="AG6635" s="226"/>
      <c r="AQ6635" s="226"/>
    </row>
    <row r="6636" spans="26:43" ht="15">
      <c r="Z6636" s="230"/>
      <c r="AB6636" s="226"/>
      <c r="AG6636" s="226"/>
      <c r="AQ6636" s="226"/>
    </row>
    <row r="6637" spans="26:43" ht="15">
      <c r="Z6637" s="230"/>
      <c r="AB6637" s="226"/>
      <c r="AG6637" s="226"/>
      <c r="AQ6637" s="226"/>
    </row>
    <row r="6638" spans="26:43" ht="15">
      <c r="Z6638" s="230"/>
      <c r="AB6638" s="226"/>
      <c r="AG6638" s="226"/>
      <c r="AQ6638" s="226"/>
    </row>
    <row r="6639" spans="26:43" ht="15">
      <c r="Z6639" s="230"/>
      <c r="AB6639" s="226"/>
      <c r="AG6639" s="226"/>
      <c r="AQ6639" s="226"/>
    </row>
    <row r="6640" spans="26:43" ht="15">
      <c r="Z6640" s="230"/>
      <c r="AB6640" s="226"/>
      <c r="AG6640" s="226"/>
      <c r="AQ6640" s="226"/>
    </row>
    <row r="6641" spans="26:43" ht="15">
      <c r="Z6641" s="230"/>
      <c r="AB6641" s="226"/>
      <c r="AG6641" s="226"/>
      <c r="AQ6641" s="226"/>
    </row>
    <row r="6642" spans="26:43" ht="15">
      <c r="Z6642" s="230"/>
      <c r="AB6642" s="226"/>
      <c r="AG6642" s="226"/>
      <c r="AQ6642" s="226"/>
    </row>
    <row r="6643" spans="26:43" ht="15">
      <c r="Z6643" s="230"/>
      <c r="AB6643" s="226"/>
      <c r="AG6643" s="226"/>
      <c r="AQ6643" s="226"/>
    </row>
    <row r="6644" spans="26:43" ht="15">
      <c r="Z6644" s="230"/>
      <c r="AB6644" s="226"/>
      <c r="AG6644" s="226"/>
      <c r="AQ6644" s="226"/>
    </row>
    <row r="6645" spans="26:43" ht="15">
      <c r="Z6645" s="230"/>
      <c r="AB6645" s="226"/>
      <c r="AG6645" s="226"/>
      <c r="AQ6645" s="226"/>
    </row>
    <row r="6646" spans="26:43" ht="15">
      <c r="Z6646" s="230"/>
      <c r="AB6646" s="226"/>
      <c r="AG6646" s="226"/>
      <c r="AQ6646" s="226"/>
    </row>
    <row r="6647" spans="26:43" ht="15">
      <c r="Z6647" s="230"/>
      <c r="AB6647" s="226"/>
      <c r="AG6647" s="226"/>
      <c r="AQ6647" s="226"/>
    </row>
    <row r="6648" spans="26:43" ht="15">
      <c r="Z6648" s="230"/>
      <c r="AB6648" s="226"/>
      <c r="AG6648" s="226"/>
      <c r="AQ6648" s="226"/>
    </row>
    <row r="6649" spans="26:43" ht="15">
      <c r="Z6649" s="230"/>
      <c r="AB6649" s="226"/>
      <c r="AG6649" s="226"/>
      <c r="AQ6649" s="226"/>
    </row>
    <row r="6650" spans="26:43" ht="15">
      <c r="Z6650" s="230"/>
      <c r="AB6650" s="226"/>
      <c r="AG6650" s="226"/>
      <c r="AQ6650" s="226"/>
    </row>
    <row r="6651" spans="26:43" ht="15">
      <c r="Z6651" s="230"/>
      <c r="AB6651" s="226"/>
      <c r="AG6651" s="226"/>
      <c r="AQ6651" s="226"/>
    </row>
    <row r="6652" spans="26:43" ht="15">
      <c r="Z6652" s="230"/>
      <c r="AB6652" s="226"/>
      <c r="AG6652" s="226"/>
      <c r="AQ6652" s="226"/>
    </row>
    <row r="6653" spans="26:43" ht="15">
      <c r="Z6653" s="230"/>
      <c r="AB6653" s="226"/>
      <c r="AG6653" s="226"/>
      <c r="AQ6653" s="226"/>
    </row>
    <row r="6654" spans="26:43" ht="15">
      <c r="Z6654" s="230"/>
      <c r="AB6654" s="226"/>
      <c r="AG6654" s="226"/>
      <c r="AQ6654" s="226"/>
    </row>
    <row r="6655" spans="26:43" ht="15">
      <c r="Z6655" s="230"/>
      <c r="AB6655" s="226"/>
      <c r="AG6655" s="226"/>
      <c r="AQ6655" s="226"/>
    </row>
    <row r="6656" spans="26:43" ht="15">
      <c r="Z6656" s="230"/>
      <c r="AB6656" s="226"/>
      <c r="AG6656" s="226"/>
      <c r="AQ6656" s="226"/>
    </row>
    <row r="6657" spans="26:43" ht="15">
      <c r="Z6657" s="230"/>
      <c r="AB6657" s="226"/>
      <c r="AG6657" s="226"/>
      <c r="AQ6657" s="226"/>
    </row>
    <row r="6658" spans="26:43" ht="15">
      <c r="Z6658" s="230"/>
      <c r="AB6658" s="226"/>
      <c r="AG6658" s="226"/>
      <c r="AQ6658" s="226"/>
    </row>
    <row r="6659" spans="26:43" ht="15">
      <c r="Z6659" s="230"/>
      <c r="AB6659" s="226"/>
      <c r="AG6659" s="226"/>
      <c r="AQ6659" s="226"/>
    </row>
    <row r="6660" spans="26:43" ht="15">
      <c r="Z6660" s="230"/>
      <c r="AB6660" s="226"/>
      <c r="AG6660" s="226"/>
      <c r="AQ6660" s="226"/>
    </row>
    <row r="6661" spans="26:43" ht="15">
      <c r="Z6661" s="230"/>
      <c r="AB6661" s="226"/>
      <c r="AG6661" s="226"/>
      <c r="AQ6661" s="226"/>
    </row>
    <row r="6662" spans="26:43" ht="15">
      <c r="Z6662" s="230"/>
      <c r="AB6662" s="226"/>
      <c r="AG6662" s="226"/>
      <c r="AQ6662" s="226"/>
    </row>
    <row r="6663" spans="26:43" ht="15">
      <c r="Z6663" s="230"/>
      <c r="AB6663" s="226"/>
      <c r="AG6663" s="226"/>
      <c r="AQ6663" s="226"/>
    </row>
    <row r="6664" spans="26:43" ht="15">
      <c r="Z6664" s="230"/>
      <c r="AB6664" s="226"/>
      <c r="AG6664" s="226"/>
      <c r="AQ6664" s="226"/>
    </row>
    <row r="6665" spans="26:43" ht="15">
      <c r="Z6665" s="230"/>
      <c r="AB6665" s="226"/>
      <c r="AG6665" s="226"/>
      <c r="AQ6665" s="226"/>
    </row>
    <row r="6666" spans="26:43" ht="15">
      <c r="Z6666" s="230"/>
      <c r="AB6666" s="226"/>
      <c r="AG6666" s="226"/>
      <c r="AQ6666" s="226"/>
    </row>
    <row r="6667" spans="26:43" ht="15">
      <c r="Z6667" s="230"/>
      <c r="AB6667" s="226"/>
      <c r="AG6667" s="226"/>
      <c r="AQ6667" s="226"/>
    </row>
    <row r="6668" spans="26:43" ht="15">
      <c r="Z6668" s="230"/>
      <c r="AB6668" s="226"/>
      <c r="AG6668" s="226"/>
      <c r="AQ6668" s="226"/>
    </row>
    <row r="6669" spans="26:43" ht="15">
      <c r="Z6669" s="230"/>
      <c r="AB6669" s="226"/>
      <c r="AG6669" s="226"/>
      <c r="AQ6669" s="226"/>
    </row>
    <row r="6670" spans="26:43" ht="15">
      <c r="Z6670" s="230"/>
      <c r="AB6670" s="226"/>
      <c r="AG6670" s="226"/>
      <c r="AQ6670" s="226"/>
    </row>
    <row r="6671" spans="26:43" ht="15">
      <c r="Z6671" s="230"/>
      <c r="AB6671" s="226"/>
      <c r="AG6671" s="226"/>
      <c r="AQ6671" s="226"/>
    </row>
    <row r="6672" spans="26:43" ht="15">
      <c r="Z6672" s="230"/>
      <c r="AB6672" s="226"/>
      <c r="AG6672" s="226"/>
      <c r="AQ6672" s="226"/>
    </row>
    <row r="6673" spans="26:43" ht="15">
      <c r="Z6673" s="230"/>
      <c r="AB6673" s="226"/>
      <c r="AG6673" s="226"/>
      <c r="AQ6673" s="226"/>
    </row>
    <row r="6674" spans="26:43" ht="15">
      <c r="Z6674" s="230"/>
      <c r="AB6674" s="226"/>
      <c r="AG6674" s="226"/>
      <c r="AQ6674" s="226"/>
    </row>
    <row r="6675" spans="26:43" ht="15">
      <c r="Z6675" s="230"/>
      <c r="AB6675" s="226"/>
      <c r="AG6675" s="226"/>
      <c r="AQ6675" s="226"/>
    </row>
    <row r="6676" spans="26:43" ht="15">
      <c r="Z6676" s="230"/>
      <c r="AB6676" s="226"/>
      <c r="AG6676" s="226"/>
      <c r="AQ6676" s="226"/>
    </row>
    <row r="6677" spans="26:43" ht="15">
      <c r="Z6677" s="230"/>
      <c r="AB6677" s="226"/>
      <c r="AG6677" s="226"/>
      <c r="AQ6677" s="226"/>
    </row>
    <row r="6678" spans="26:43" ht="15">
      <c r="Z6678" s="230"/>
      <c r="AB6678" s="226"/>
      <c r="AG6678" s="226"/>
      <c r="AQ6678" s="226"/>
    </row>
    <row r="6679" spans="26:43" ht="15">
      <c r="Z6679" s="230"/>
      <c r="AB6679" s="226"/>
      <c r="AG6679" s="226"/>
      <c r="AQ6679" s="226"/>
    </row>
    <row r="6680" spans="26:43" ht="15">
      <c r="Z6680" s="230"/>
      <c r="AB6680" s="226"/>
      <c r="AG6680" s="226"/>
      <c r="AQ6680" s="226"/>
    </row>
    <row r="6681" spans="26:43" ht="15">
      <c r="Z6681" s="230"/>
      <c r="AB6681" s="226"/>
      <c r="AG6681" s="226"/>
      <c r="AQ6681" s="226"/>
    </row>
    <row r="6682" spans="26:43" ht="15">
      <c r="Z6682" s="230"/>
      <c r="AB6682" s="226"/>
      <c r="AG6682" s="226"/>
      <c r="AQ6682" s="226"/>
    </row>
    <row r="6683" spans="26:43" ht="15">
      <c r="Z6683" s="230"/>
      <c r="AB6683" s="226"/>
      <c r="AG6683" s="226"/>
      <c r="AQ6683" s="226"/>
    </row>
    <row r="6684" spans="26:43" ht="15">
      <c r="Z6684" s="230"/>
      <c r="AB6684" s="226"/>
      <c r="AG6684" s="226"/>
      <c r="AQ6684" s="226"/>
    </row>
    <row r="6685" spans="26:43" ht="15">
      <c r="Z6685" s="230"/>
      <c r="AB6685" s="226"/>
      <c r="AG6685" s="226"/>
      <c r="AQ6685" s="226"/>
    </row>
    <row r="6686" spans="26:43" ht="15">
      <c r="Z6686" s="230"/>
      <c r="AB6686" s="226"/>
      <c r="AG6686" s="226"/>
      <c r="AQ6686" s="226"/>
    </row>
    <row r="6687" spans="26:43" ht="15">
      <c r="Z6687" s="230"/>
      <c r="AB6687" s="226"/>
      <c r="AG6687" s="226"/>
      <c r="AQ6687" s="226"/>
    </row>
    <row r="6688" spans="26:43" ht="15">
      <c r="Z6688" s="230"/>
      <c r="AB6688" s="226"/>
      <c r="AG6688" s="226"/>
      <c r="AQ6688" s="226"/>
    </row>
    <row r="6689" spans="26:43" ht="15">
      <c r="Z6689" s="230"/>
      <c r="AB6689" s="226"/>
      <c r="AG6689" s="226"/>
      <c r="AQ6689" s="226"/>
    </row>
    <row r="6690" spans="26:43" ht="15">
      <c r="Z6690" s="230"/>
      <c r="AB6690" s="226"/>
      <c r="AG6690" s="226"/>
      <c r="AQ6690" s="226"/>
    </row>
    <row r="6691" spans="26:43" ht="15">
      <c r="Z6691" s="230"/>
      <c r="AB6691" s="226"/>
      <c r="AG6691" s="226"/>
      <c r="AQ6691" s="226"/>
    </row>
    <row r="6692" spans="26:43" ht="15">
      <c r="Z6692" s="230"/>
      <c r="AB6692" s="226"/>
      <c r="AG6692" s="226"/>
      <c r="AQ6692" s="226"/>
    </row>
    <row r="6693" spans="26:43" ht="15">
      <c r="Z6693" s="230"/>
      <c r="AB6693" s="226"/>
      <c r="AG6693" s="226"/>
      <c r="AQ6693" s="226"/>
    </row>
    <row r="6694" spans="26:43" ht="15">
      <c r="Z6694" s="230"/>
      <c r="AB6694" s="226"/>
      <c r="AG6694" s="226"/>
      <c r="AQ6694" s="226"/>
    </row>
    <row r="6695" spans="26:43" ht="15">
      <c r="Z6695" s="230"/>
      <c r="AB6695" s="226"/>
      <c r="AG6695" s="226"/>
      <c r="AQ6695" s="226"/>
    </row>
    <row r="6696" spans="26:43" ht="15">
      <c r="Z6696" s="230"/>
      <c r="AB6696" s="226"/>
      <c r="AG6696" s="226"/>
      <c r="AQ6696" s="226"/>
    </row>
    <row r="6697" spans="26:43" ht="15">
      <c r="Z6697" s="230"/>
      <c r="AB6697" s="226"/>
      <c r="AG6697" s="226"/>
      <c r="AQ6697" s="226"/>
    </row>
    <row r="6698" spans="26:43" ht="15">
      <c r="Z6698" s="230"/>
      <c r="AB6698" s="226"/>
      <c r="AG6698" s="226"/>
      <c r="AQ6698" s="226"/>
    </row>
    <row r="6699" spans="26:43" ht="15">
      <c r="Z6699" s="230"/>
      <c r="AB6699" s="226"/>
      <c r="AG6699" s="226"/>
      <c r="AQ6699" s="226"/>
    </row>
    <row r="6700" spans="26:43" ht="15">
      <c r="Z6700" s="230"/>
      <c r="AB6700" s="226"/>
      <c r="AG6700" s="226"/>
      <c r="AQ6700" s="226"/>
    </row>
    <row r="6701" spans="26:43" ht="15">
      <c r="Z6701" s="230"/>
      <c r="AB6701" s="226"/>
      <c r="AG6701" s="226"/>
      <c r="AQ6701" s="226"/>
    </row>
    <row r="6702" spans="26:43" ht="15">
      <c r="Z6702" s="230"/>
      <c r="AB6702" s="226"/>
      <c r="AG6702" s="226"/>
      <c r="AQ6702" s="226"/>
    </row>
    <row r="6703" spans="26:43" ht="15">
      <c r="Z6703" s="230"/>
      <c r="AB6703" s="226"/>
      <c r="AG6703" s="226"/>
      <c r="AQ6703" s="226"/>
    </row>
    <row r="6704" spans="26:43" ht="15">
      <c r="Z6704" s="230"/>
      <c r="AB6704" s="226"/>
      <c r="AG6704" s="226"/>
      <c r="AQ6704" s="226"/>
    </row>
    <row r="6705" spans="26:43" ht="15">
      <c r="Z6705" s="230"/>
      <c r="AB6705" s="226"/>
      <c r="AG6705" s="226"/>
      <c r="AQ6705" s="226"/>
    </row>
    <row r="6706" spans="26:43" ht="15">
      <c r="Z6706" s="230"/>
      <c r="AB6706" s="226"/>
      <c r="AG6706" s="226"/>
      <c r="AQ6706" s="226"/>
    </row>
    <row r="6707" spans="26:43" ht="15">
      <c r="Z6707" s="230"/>
      <c r="AB6707" s="226"/>
      <c r="AG6707" s="226"/>
      <c r="AQ6707" s="226"/>
    </row>
    <row r="6708" spans="26:43" ht="15">
      <c r="Z6708" s="230"/>
      <c r="AB6708" s="226"/>
      <c r="AG6708" s="226"/>
      <c r="AQ6708" s="226"/>
    </row>
    <row r="6709" spans="26:43" ht="15">
      <c r="Z6709" s="230"/>
      <c r="AB6709" s="226"/>
      <c r="AG6709" s="226"/>
      <c r="AQ6709" s="226"/>
    </row>
    <row r="6710" spans="26:43" ht="15">
      <c r="Z6710" s="230"/>
      <c r="AB6710" s="226"/>
      <c r="AG6710" s="226"/>
      <c r="AQ6710" s="226"/>
    </row>
    <row r="6711" spans="26:43" ht="15">
      <c r="Z6711" s="230"/>
      <c r="AB6711" s="226"/>
      <c r="AG6711" s="226"/>
      <c r="AQ6711" s="226"/>
    </row>
    <row r="6712" spans="26:43" ht="15">
      <c r="Z6712" s="230"/>
      <c r="AB6712" s="226"/>
      <c r="AG6712" s="226"/>
      <c r="AQ6712" s="226"/>
    </row>
    <row r="6713" spans="26:43" ht="15">
      <c r="Z6713" s="230"/>
      <c r="AB6713" s="226"/>
      <c r="AG6713" s="226"/>
      <c r="AQ6713" s="226"/>
    </row>
    <row r="6714" spans="26:43" ht="15">
      <c r="Z6714" s="230"/>
      <c r="AB6714" s="226"/>
      <c r="AG6714" s="226"/>
      <c r="AQ6714" s="226"/>
    </row>
    <row r="6715" spans="26:43" ht="15">
      <c r="Z6715" s="230"/>
      <c r="AB6715" s="226"/>
      <c r="AG6715" s="226"/>
      <c r="AQ6715" s="226"/>
    </row>
    <row r="6716" spans="26:43" ht="15">
      <c r="Z6716" s="230"/>
      <c r="AB6716" s="226"/>
      <c r="AG6716" s="226"/>
      <c r="AQ6716" s="226"/>
    </row>
    <row r="6717" spans="26:43" ht="15">
      <c r="Z6717" s="230"/>
      <c r="AB6717" s="226"/>
      <c r="AG6717" s="226"/>
      <c r="AQ6717" s="226"/>
    </row>
    <row r="6718" spans="26:43" ht="15">
      <c r="Z6718" s="230"/>
      <c r="AB6718" s="226"/>
      <c r="AG6718" s="226"/>
      <c r="AQ6718" s="226"/>
    </row>
    <row r="6719" spans="26:43" ht="15">
      <c r="Z6719" s="230"/>
      <c r="AB6719" s="226"/>
      <c r="AG6719" s="226"/>
      <c r="AQ6719" s="226"/>
    </row>
    <row r="6720" spans="26:43" ht="15">
      <c r="Z6720" s="230"/>
      <c r="AB6720" s="226"/>
      <c r="AG6720" s="226"/>
      <c r="AQ6720" s="226"/>
    </row>
    <row r="6721" spans="26:43" ht="15">
      <c r="Z6721" s="230"/>
      <c r="AB6721" s="226"/>
      <c r="AG6721" s="226"/>
      <c r="AQ6721" s="226"/>
    </row>
    <row r="6722" spans="26:43" ht="15">
      <c r="Z6722" s="230"/>
      <c r="AB6722" s="226"/>
      <c r="AG6722" s="226"/>
      <c r="AQ6722" s="226"/>
    </row>
    <row r="6723" spans="26:43" ht="15">
      <c r="Z6723" s="230"/>
      <c r="AB6723" s="226"/>
      <c r="AG6723" s="226"/>
      <c r="AQ6723" s="226"/>
    </row>
    <row r="6724" spans="26:43" ht="15">
      <c r="Z6724" s="230"/>
      <c r="AB6724" s="226"/>
      <c r="AG6724" s="226"/>
      <c r="AQ6724" s="226"/>
    </row>
    <row r="6725" spans="26:43" ht="15">
      <c r="Z6725" s="230"/>
      <c r="AB6725" s="226"/>
      <c r="AG6725" s="226"/>
      <c r="AQ6725" s="226"/>
    </row>
    <row r="6726" spans="26:43" ht="15">
      <c r="Z6726" s="230"/>
      <c r="AB6726" s="226"/>
      <c r="AG6726" s="226"/>
      <c r="AQ6726" s="226"/>
    </row>
    <row r="6727" spans="26:43" ht="15">
      <c r="Z6727" s="230"/>
      <c r="AB6727" s="226"/>
      <c r="AG6727" s="226"/>
      <c r="AQ6727" s="226"/>
    </row>
    <row r="6728" spans="26:43" ht="15">
      <c r="Z6728" s="230"/>
      <c r="AB6728" s="226"/>
      <c r="AG6728" s="226"/>
      <c r="AQ6728" s="226"/>
    </row>
    <row r="6729" spans="26:43" ht="15">
      <c r="Z6729" s="230"/>
      <c r="AB6729" s="226"/>
      <c r="AG6729" s="226"/>
      <c r="AQ6729" s="226"/>
    </row>
    <row r="6730" spans="26:43" ht="15">
      <c r="Z6730" s="230"/>
      <c r="AB6730" s="226"/>
      <c r="AG6730" s="226"/>
      <c r="AQ6730" s="226"/>
    </row>
    <row r="6731" spans="26:43" ht="15">
      <c r="Z6731" s="230"/>
      <c r="AB6731" s="226"/>
      <c r="AG6731" s="226"/>
      <c r="AQ6731" s="226"/>
    </row>
    <row r="6732" spans="26:43" ht="15">
      <c r="Z6732" s="230"/>
      <c r="AB6732" s="226"/>
      <c r="AG6732" s="226"/>
      <c r="AQ6732" s="226"/>
    </row>
    <row r="6733" spans="26:43" ht="15">
      <c r="Z6733" s="230"/>
      <c r="AB6733" s="226"/>
      <c r="AG6733" s="226"/>
      <c r="AQ6733" s="226"/>
    </row>
    <row r="6734" spans="26:43" ht="15">
      <c r="Z6734" s="230"/>
      <c r="AB6734" s="226"/>
      <c r="AG6734" s="226"/>
      <c r="AQ6734" s="226"/>
    </row>
    <row r="6735" spans="26:43" ht="15">
      <c r="Z6735" s="230"/>
      <c r="AB6735" s="226"/>
      <c r="AG6735" s="226"/>
      <c r="AQ6735" s="226"/>
    </row>
    <row r="6736" spans="26:43" ht="15">
      <c r="Z6736" s="230"/>
      <c r="AB6736" s="226"/>
      <c r="AG6736" s="226"/>
      <c r="AQ6736" s="226"/>
    </row>
    <row r="6737" spans="26:43" ht="15">
      <c r="Z6737" s="230"/>
      <c r="AB6737" s="226"/>
      <c r="AG6737" s="226"/>
      <c r="AQ6737" s="226"/>
    </row>
    <row r="6738" spans="26:43" ht="15">
      <c r="Z6738" s="230"/>
      <c r="AB6738" s="226"/>
      <c r="AG6738" s="226"/>
      <c r="AQ6738" s="226"/>
    </row>
    <row r="6739" spans="26:43" ht="15">
      <c r="Z6739" s="230"/>
      <c r="AB6739" s="226"/>
      <c r="AG6739" s="226"/>
      <c r="AQ6739" s="226"/>
    </row>
    <row r="6740" spans="26:43" ht="15">
      <c r="Z6740" s="230"/>
      <c r="AB6740" s="226"/>
      <c r="AG6740" s="226"/>
      <c r="AQ6740" s="226"/>
    </row>
    <row r="6741" spans="26:43" ht="15">
      <c r="Z6741" s="230"/>
      <c r="AB6741" s="226"/>
      <c r="AG6741" s="226"/>
      <c r="AQ6741" s="226"/>
    </row>
    <row r="6742" spans="26:43" ht="15">
      <c r="Z6742" s="230"/>
      <c r="AB6742" s="226"/>
      <c r="AG6742" s="226"/>
      <c r="AQ6742" s="226"/>
    </row>
    <row r="6743" spans="26:43" ht="15">
      <c r="Z6743" s="230"/>
      <c r="AB6743" s="226"/>
      <c r="AG6743" s="226"/>
      <c r="AQ6743" s="226"/>
    </row>
    <row r="6744" spans="26:43" ht="15">
      <c r="Z6744" s="230"/>
      <c r="AB6744" s="226"/>
      <c r="AG6744" s="226"/>
      <c r="AQ6744" s="226"/>
    </row>
    <row r="6745" spans="26:43" ht="15">
      <c r="Z6745" s="230"/>
      <c r="AB6745" s="226"/>
      <c r="AG6745" s="226"/>
      <c r="AQ6745" s="226"/>
    </row>
    <row r="6746" spans="26:43" ht="15">
      <c r="Z6746" s="230"/>
      <c r="AB6746" s="226"/>
      <c r="AG6746" s="226"/>
      <c r="AQ6746" s="226"/>
    </row>
    <row r="6747" spans="26:43" ht="15">
      <c r="Z6747" s="230"/>
      <c r="AB6747" s="226"/>
      <c r="AG6747" s="226"/>
      <c r="AQ6747" s="226"/>
    </row>
    <row r="6748" spans="26:43" ht="15">
      <c r="Z6748" s="230"/>
      <c r="AB6748" s="226"/>
      <c r="AG6748" s="226"/>
      <c r="AQ6748" s="226"/>
    </row>
    <row r="6749" spans="26:43" ht="15">
      <c r="Z6749" s="230"/>
      <c r="AB6749" s="226"/>
      <c r="AG6749" s="226"/>
      <c r="AQ6749" s="226"/>
    </row>
    <row r="6750" spans="26:43" ht="15">
      <c r="Z6750" s="230"/>
      <c r="AB6750" s="226"/>
      <c r="AG6750" s="226"/>
      <c r="AQ6750" s="226"/>
    </row>
    <row r="6751" spans="26:43" ht="15">
      <c r="Z6751" s="230"/>
      <c r="AB6751" s="226"/>
      <c r="AG6751" s="226"/>
      <c r="AQ6751" s="226"/>
    </row>
    <row r="6752" spans="26:43" ht="15">
      <c r="Z6752" s="230"/>
      <c r="AB6752" s="226"/>
      <c r="AG6752" s="226"/>
      <c r="AQ6752" s="226"/>
    </row>
    <row r="6753" spans="26:43" ht="15">
      <c r="Z6753" s="230"/>
      <c r="AB6753" s="226"/>
      <c r="AG6753" s="226"/>
      <c r="AQ6753" s="226"/>
    </row>
    <row r="6754" spans="26:43" ht="15">
      <c r="Z6754" s="230"/>
      <c r="AB6754" s="226"/>
      <c r="AG6754" s="226"/>
      <c r="AQ6754" s="226"/>
    </row>
    <row r="6755" spans="26:43" ht="15">
      <c r="Z6755" s="230"/>
      <c r="AB6755" s="226"/>
      <c r="AG6755" s="226"/>
      <c r="AQ6755" s="226"/>
    </row>
    <row r="6756" spans="26:43" ht="15">
      <c r="Z6756" s="230"/>
      <c r="AB6756" s="226"/>
      <c r="AG6756" s="226"/>
      <c r="AQ6756" s="226"/>
    </row>
    <row r="6757" spans="26:43" ht="15">
      <c r="Z6757" s="230"/>
      <c r="AB6757" s="226"/>
      <c r="AG6757" s="226"/>
      <c r="AQ6757" s="226"/>
    </row>
    <row r="6758" spans="26:43" ht="15">
      <c r="Z6758" s="230"/>
      <c r="AB6758" s="226"/>
      <c r="AG6758" s="226"/>
      <c r="AQ6758" s="226"/>
    </row>
    <row r="6759" spans="26:43" ht="15">
      <c r="Z6759" s="230"/>
      <c r="AB6759" s="226"/>
      <c r="AG6759" s="226"/>
      <c r="AQ6759" s="226"/>
    </row>
    <row r="6760" spans="26:43" ht="15">
      <c r="Z6760" s="230"/>
      <c r="AB6760" s="226"/>
      <c r="AG6760" s="226"/>
      <c r="AQ6760" s="226"/>
    </row>
    <row r="6761" spans="26:43" ht="15">
      <c r="Z6761" s="230"/>
      <c r="AB6761" s="226"/>
      <c r="AG6761" s="226"/>
      <c r="AQ6761" s="226"/>
    </row>
    <row r="6762" spans="26:43" ht="15">
      <c r="Z6762" s="230"/>
      <c r="AB6762" s="226"/>
      <c r="AG6762" s="226"/>
      <c r="AQ6762" s="226"/>
    </row>
    <row r="6763" spans="26:43" ht="15">
      <c r="Z6763" s="230"/>
      <c r="AB6763" s="226"/>
      <c r="AG6763" s="226"/>
      <c r="AQ6763" s="226"/>
    </row>
    <row r="6764" spans="26:43" ht="15">
      <c r="Z6764" s="230"/>
      <c r="AB6764" s="226"/>
      <c r="AG6764" s="226"/>
      <c r="AQ6764" s="226"/>
    </row>
    <row r="6765" spans="26:43" ht="15">
      <c r="Z6765" s="230"/>
      <c r="AB6765" s="226"/>
      <c r="AG6765" s="226"/>
      <c r="AQ6765" s="226"/>
    </row>
    <row r="6766" spans="26:43" ht="15">
      <c r="Z6766" s="230"/>
      <c r="AB6766" s="226"/>
      <c r="AG6766" s="226"/>
      <c r="AQ6766" s="226"/>
    </row>
    <row r="6767" spans="26:43" ht="15">
      <c r="Z6767" s="230"/>
      <c r="AB6767" s="226"/>
      <c r="AG6767" s="226"/>
      <c r="AQ6767" s="226"/>
    </row>
    <row r="6768" spans="26:43" ht="15">
      <c r="Z6768" s="230"/>
      <c r="AB6768" s="226"/>
      <c r="AG6768" s="226"/>
      <c r="AQ6768" s="226"/>
    </row>
    <row r="6769" spans="26:43" ht="15">
      <c r="Z6769" s="230"/>
      <c r="AB6769" s="226"/>
      <c r="AG6769" s="226"/>
      <c r="AQ6769" s="226"/>
    </row>
    <row r="6770" spans="26:43" ht="15">
      <c r="Z6770" s="230"/>
      <c r="AB6770" s="226"/>
      <c r="AG6770" s="226"/>
      <c r="AQ6770" s="226"/>
    </row>
    <row r="6771" spans="26:43" ht="15">
      <c r="Z6771" s="230"/>
      <c r="AB6771" s="226"/>
      <c r="AG6771" s="226"/>
      <c r="AQ6771" s="226"/>
    </row>
    <row r="6772" spans="26:43" ht="15">
      <c r="Z6772" s="230"/>
      <c r="AB6772" s="226"/>
      <c r="AG6772" s="226"/>
      <c r="AQ6772" s="226"/>
    </row>
    <row r="6773" spans="26:43" ht="15">
      <c r="Z6773" s="230"/>
      <c r="AB6773" s="226"/>
      <c r="AG6773" s="226"/>
      <c r="AQ6773" s="226"/>
    </row>
    <row r="6774" spans="26:43" ht="15">
      <c r="Z6774" s="230"/>
      <c r="AB6774" s="226"/>
      <c r="AG6774" s="226"/>
      <c r="AQ6774" s="226"/>
    </row>
    <row r="6775" spans="26:43" ht="15">
      <c r="Z6775" s="230"/>
      <c r="AB6775" s="226"/>
      <c r="AG6775" s="226"/>
      <c r="AQ6775" s="226"/>
    </row>
    <row r="6776" spans="26:43" ht="15">
      <c r="Z6776" s="230"/>
      <c r="AB6776" s="226"/>
      <c r="AG6776" s="226"/>
      <c r="AQ6776" s="226"/>
    </row>
    <row r="6777" spans="26:43" ht="15">
      <c r="Z6777" s="230"/>
      <c r="AB6777" s="226"/>
      <c r="AG6777" s="226"/>
      <c r="AQ6777" s="226"/>
    </row>
    <row r="6778" spans="26:43" ht="15">
      <c r="Z6778" s="230"/>
      <c r="AB6778" s="226"/>
      <c r="AG6778" s="226"/>
      <c r="AQ6778" s="226"/>
    </row>
    <row r="6779" spans="26:43" ht="15">
      <c r="Z6779" s="230"/>
      <c r="AB6779" s="226"/>
      <c r="AG6779" s="226"/>
      <c r="AQ6779" s="226"/>
    </row>
    <row r="6780" spans="26:43" ht="15">
      <c r="Z6780" s="230"/>
      <c r="AB6780" s="226"/>
      <c r="AG6780" s="226"/>
      <c r="AQ6780" s="226"/>
    </row>
    <row r="6781" spans="26:43" ht="15">
      <c r="Z6781" s="230"/>
      <c r="AB6781" s="226"/>
      <c r="AG6781" s="226"/>
      <c r="AQ6781" s="226"/>
    </row>
    <row r="6782" spans="26:43" ht="15">
      <c r="Z6782" s="230"/>
      <c r="AB6782" s="226"/>
      <c r="AG6782" s="226"/>
      <c r="AQ6782" s="226"/>
    </row>
    <row r="6783" spans="26:43" ht="15">
      <c r="Z6783" s="230"/>
      <c r="AB6783" s="226"/>
      <c r="AG6783" s="226"/>
      <c r="AQ6783" s="226"/>
    </row>
    <row r="6784" spans="26:43" ht="15">
      <c r="Z6784" s="230"/>
      <c r="AB6784" s="226"/>
      <c r="AG6784" s="226"/>
      <c r="AQ6784" s="226"/>
    </row>
    <row r="6785" spans="26:43" ht="15">
      <c r="Z6785" s="230"/>
      <c r="AB6785" s="226"/>
      <c r="AG6785" s="226"/>
      <c r="AQ6785" s="226"/>
    </row>
    <row r="6786" spans="26:43" ht="15">
      <c r="Z6786" s="230"/>
      <c r="AB6786" s="226"/>
      <c r="AG6786" s="226"/>
      <c r="AQ6786" s="226"/>
    </row>
    <row r="6787" spans="26:43" ht="15">
      <c r="Z6787" s="230"/>
      <c r="AB6787" s="226"/>
      <c r="AG6787" s="226"/>
      <c r="AQ6787" s="226"/>
    </row>
    <row r="6788" spans="26:43" ht="15">
      <c r="Z6788" s="230"/>
      <c r="AB6788" s="226"/>
      <c r="AG6788" s="226"/>
      <c r="AQ6788" s="226"/>
    </row>
    <row r="6789" spans="26:43" ht="15">
      <c r="Z6789" s="230"/>
      <c r="AB6789" s="226"/>
      <c r="AG6789" s="226"/>
      <c r="AQ6789" s="226"/>
    </row>
    <row r="6790" spans="26:43" ht="15">
      <c r="Z6790" s="230"/>
      <c r="AB6790" s="226"/>
      <c r="AG6790" s="226"/>
      <c r="AQ6790" s="226"/>
    </row>
    <row r="6791" spans="26:43" ht="15">
      <c r="Z6791" s="230"/>
      <c r="AB6791" s="226"/>
      <c r="AG6791" s="226"/>
      <c r="AQ6791" s="226"/>
    </row>
    <row r="6792" spans="26:43" ht="15">
      <c r="Z6792" s="230"/>
      <c r="AB6792" s="226"/>
      <c r="AG6792" s="226"/>
      <c r="AQ6792" s="226"/>
    </row>
    <row r="6793" spans="26:43" ht="15">
      <c r="Z6793" s="230"/>
      <c r="AB6793" s="226"/>
      <c r="AG6793" s="226"/>
      <c r="AQ6793" s="226"/>
    </row>
    <row r="6794" spans="26:43" ht="15">
      <c r="Z6794" s="230"/>
      <c r="AB6794" s="226"/>
      <c r="AG6794" s="226"/>
      <c r="AQ6794" s="226"/>
    </row>
    <row r="6795" spans="26:43" ht="15">
      <c r="Z6795" s="230"/>
      <c r="AB6795" s="226"/>
      <c r="AG6795" s="226"/>
      <c r="AQ6795" s="226"/>
    </row>
    <row r="6796" spans="26:43" ht="15">
      <c r="Z6796" s="230"/>
      <c r="AB6796" s="226"/>
      <c r="AG6796" s="226"/>
      <c r="AQ6796" s="226"/>
    </row>
    <row r="6797" spans="26:43" ht="15">
      <c r="Z6797" s="230"/>
      <c r="AB6797" s="226"/>
      <c r="AG6797" s="226"/>
      <c r="AQ6797" s="226"/>
    </row>
    <row r="6798" spans="26:43" ht="15">
      <c r="Z6798" s="230"/>
      <c r="AB6798" s="226"/>
      <c r="AG6798" s="226"/>
      <c r="AQ6798" s="226"/>
    </row>
    <row r="6799" spans="26:43" ht="15">
      <c r="Z6799" s="230"/>
      <c r="AB6799" s="226"/>
      <c r="AG6799" s="226"/>
      <c r="AQ6799" s="226"/>
    </row>
    <row r="6800" spans="26:43" ht="15">
      <c r="Z6800" s="230"/>
      <c r="AB6800" s="226"/>
      <c r="AG6800" s="226"/>
      <c r="AQ6800" s="226"/>
    </row>
    <row r="6801" spans="26:43" ht="15">
      <c r="Z6801" s="230"/>
      <c r="AB6801" s="226"/>
      <c r="AG6801" s="226"/>
      <c r="AQ6801" s="226"/>
    </row>
    <row r="6802" spans="26:43" ht="15">
      <c r="Z6802" s="230"/>
      <c r="AB6802" s="226"/>
      <c r="AG6802" s="226"/>
      <c r="AQ6802" s="226"/>
    </row>
    <row r="6803" spans="26:43" ht="15">
      <c r="Z6803" s="230"/>
      <c r="AB6803" s="226"/>
      <c r="AG6803" s="226"/>
      <c r="AQ6803" s="226"/>
    </row>
    <row r="6804" spans="26:43" ht="15">
      <c r="Z6804" s="230"/>
      <c r="AB6804" s="226"/>
      <c r="AG6804" s="226"/>
      <c r="AQ6804" s="226"/>
    </row>
    <row r="6805" spans="26:43" ht="15">
      <c r="Z6805" s="230"/>
      <c r="AB6805" s="226"/>
      <c r="AG6805" s="226"/>
      <c r="AQ6805" s="226"/>
    </row>
    <row r="6806" spans="26:43" ht="15">
      <c r="Z6806" s="230"/>
      <c r="AB6806" s="226"/>
      <c r="AG6806" s="226"/>
      <c r="AQ6806" s="226"/>
    </row>
    <row r="6807" spans="26:43" ht="15">
      <c r="Z6807" s="230"/>
      <c r="AB6807" s="226"/>
      <c r="AG6807" s="226"/>
      <c r="AQ6807" s="226"/>
    </row>
    <row r="6808" spans="26:43" ht="15">
      <c r="Z6808" s="230"/>
      <c r="AB6808" s="226"/>
      <c r="AG6808" s="226"/>
      <c r="AQ6808" s="226"/>
    </row>
    <row r="6809" spans="26:43" ht="15">
      <c r="Z6809" s="230"/>
      <c r="AB6809" s="226"/>
      <c r="AG6809" s="226"/>
      <c r="AQ6809" s="226"/>
    </row>
    <row r="6810" spans="26:43" ht="15">
      <c r="Z6810" s="230"/>
      <c r="AB6810" s="226"/>
      <c r="AG6810" s="226"/>
      <c r="AQ6810" s="226"/>
    </row>
    <row r="6811" spans="26:43" ht="15">
      <c r="Z6811" s="230"/>
      <c r="AB6811" s="226"/>
      <c r="AG6811" s="226"/>
      <c r="AQ6811" s="226"/>
    </row>
    <row r="6812" spans="26:43" ht="15">
      <c r="Z6812" s="230"/>
      <c r="AB6812" s="226"/>
      <c r="AG6812" s="226"/>
      <c r="AQ6812" s="226"/>
    </row>
    <row r="6813" spans="26:43" ht="15">
      <c r="Z6813" s="230"/>
      <c r="AB6813" s="226"/>
      <c r="AG6813" s="226"/>
      <c r="AQ6813" s="226"/>
    </row>
    <row r="6814" spans="26:43" ht="15">
      <c r="Z6814" s="230"/>
      <c r="AB6814" s="226"/>
      <c r="AG6814" s="226"/>
      <c r="AQ6814" s="226"/>
    </row>
    <row r="6815" spans="26:43" ht="15">
      <c r="Z6815" s="230"/>
      <c r="AB6815" s="226"/>
      <c r="AG6815" s="226"/>
      <c r="AQ6815" s="226"/>
    </row>
    <row r="6816" spans="26:43" ht="15">
      <c r="Z6816" s="230"/>
      <c r="AB6816" s="226"/>
      <c r="AG6816" s="226"/>
      <c r="AQ6816" s="226"/>
    </row>
    <row r="6817" spans="26:43" ht="15">
      <c r="Z6817" s="230"/>
      <c r="AB6817" s="226"/>
      <c r="AG6817" s="226"/>
      <c r="AQ6817" s="226"/>
    </row>
    <row r="6818" spans="26:43" ht="15">
      <c r="Z6818" s="230"/>
      <c r="AB6818" s="226"/>
      <c r="AG6818" s="226"/>
      <c r="AQ6818" s="226"/>
    </row>
    <row r="6819" spans="26:43" ht="15">
      <c r="Z6819" s="230"/>
      <c r="AB6819" s="226"/>
      <c r="AG6819" s="226"/>
      <c r="AQ6819" s="226"/>
    </row>
    <row r="6820" spans="26:43" ht="15">
      <c r="Z6820" s="230"/>
      <c r="AB6820" s="226"/>
      <c r="AG6820" s="226"/>
      <c r="AQ6820" s="226"/>
    </row>
    <row r="6821" spans="26:43" ht="15">
      <c r="Z6821" s="230"/>
      <c r="AB6821" s="226"/>
      <c r="AG6821" s="226"/>
      <c r="AQ6821" s="226"/>
    </row>
    <row r="6822" spans="26:43" ht="15">
      <c r="Z6822" s="230"/>
      <c r="AB6822" s="226"/>
      <c r="AG6822" s="226"/>
      <c r="AQ6822" s="226"/>
    </row>
    <row r="6823" spans="26:43" ht="15">
      <c r="Z6823" s="230"/>
      <c r="AB6823" s="226"/>
      <c r="AG6823" s="226"/>
      <c r="AQ6823" s="226"/>
    </row>
    <row r="6824" spans="26:43" ht="15">
      <c r="Z6824" s="230"/>
      <c r="AB6824" s="226"/>
      <c r="AG6824" s="226"/>
      <c r="AQ6824" s="226"/>
    </row>
    <row r="6825" spans="26:43" ht="15">
      <c r="Z6825" s="230"/>
      <c r="AB6825" s="226"/>
      <c r="AG6825" s="226"/>
      <c r="AQ6825" s="226"/>
    </row>
    <row r="6826" spans="26:43" ht="15">
      <c r="Z6826" s="230"/>
      <c r="AB6826" s="226"/>
      <c r="AG6826" s="226"/>
      <c r="AQ6826" s="226"/>
    </row>
    <row r="6827" spans="26:43" ht="15">
      <c r="Z6827" s="230"/>
      <c r="AB6827" s="226"/>
      <c r="AG6827" s="226"/>
      <c r="AQ6827" s="226"/>
    </row>
    <row r="6828" spans="26:43" ht="15">
      <c r="Z6828" s="230"/>
      <c r="AB6828" s="226"/>
      <c r="AG6828" s="226"/>
      <c r="AQ6828" s="226"/>
    </row>
    <row r="6829" spans="26:43" ht="15">
      <c r="Z6829" s="230"/>
      <c r="AB6829" s="226"/>
      <c r="AG6829" s="226"/>
      <c r="AQ6829" s="226"/>
    </row>
    <row r="6830" spans="26:43" ht="15">
      <c r="Z6830" s="230"/>
      <c r="AB6830" s="226"/>
      <c r="AG6830" s="226"/>
      <c r="AQ6830" s="226"/>
    </row>
    <row r="6831" spans="26:43" ht="15">
      <c r="Z6831" s="230"/>
      <c r="AB6831" s="226"/>
      <c r="AG6831" s="226"/>
      <c r="AQ6831" s="226"/>
    </row>
    <row r="6832" spans="26:43" ht="15">
      <c r="Z6832" s="230"/>
      <c r="AB6832" s="226"/>
      <c r="AG6832" s="226"/>
      <c r="AQ6832" s="226"/>
    </row>
    <row r="6833" spans="26:43" ht="15">
      <c r="Z6833" s="230"/>
      <c r="AB6833" s="226"/>
      <c r="AG6833" s="226"/>
      <c r="AQ6833" s="226"/>
    </row>
    <row r="6834" spans="26:43" ht="15">
      <c r="Z6834" s="230"/>
      <c r="AB6834" s="226"/>
      <c r="AG6834" s="226"/>
      <c r="AQ6834" s="226"/>
    </row>
    <row r="6835" spans="26:43" ht="15">
      <c r="Z6835" s="230"/>
      <c r="AB6835" s="226"/>
      <c r="AG6835" s="226"/>
      <c r="AQ6835" s="226"/>
    </row>
    <row r="6836" spans="26:43" ht="15">
      <c r="Z6836" s="230"/>
      <c r="AB6836" s="226"/>
      <c r="AG6836" s="226"/>
      <c r="AQ6836" s="226"/>
    </row>
    <row r="6837" spans="26:43" ht="15">
      <c r="Z6837" s="230"/>
      <c r="AB6837" s="226"/>
      <c r="AG6837" s="226"/>
      <c r="AQ6837" s="226"/>
    </row>
    <row r="6838" spans="26:43" ht="15">
      <c r="Z6838" s="230"/>
      <c r="AB6838" s="226"/>
      <c r="AG6838" s="226"/>
      <c r="AQ6838" s="226"/>
    </row>
    <row r="6839" spans="26:43" ht="15">
      <c r="Z6839" s="230"/>
      <c r="AB6839" s="226"/>
      <c r="AG6839" s="226"/>
      <c r="AQ6839" s="226"/>
    </row>
    <row r="6840" spans="26:43" ht="15">
      <c r="Z6840" s="230"/>
      <c r="AB6840" s="226"/>
      <c r="AG6840" s="226"/>
      <c r="AQ6840" s="226"/>
    </row>
    <row r="6841" spans="26:43" ht="15">
      <c r="Z6841" s="230"/>
      <c r="AB6841" s="226"/>
      <c r="AG6841" s="226"/>
      <c r="AQ6841" s="226"/>
    </row>
    <row r="6842" spans="26:43" ht="15">
      <c r="Z6842" s="230"/>
      <c r="AB6842" s="226"/>
      <c r="AG6842" s="226"/>
      <c r="AQ6842" s="226"/>
    </row>
    <row r="6843" spans="26:43" ht="15">
      <c r="Z6843" s="230"/>
      <c r="AB6843" s="226"/>
      <c r="AG6843" s="226"/>
      <c r="AQ6843" s="226"/>
    </row>
    <row r="6844" spans="26:43" ht="15">
      <c r="Z6844" s="230"/>
      <c r="AB6844" s="226"/>
      <c r="AG6844" s="226"/>
      <c r="AQ6844" s="226"/>
    </row>
    <row r="6845" spans="26:43" ht="15">
      <c r="Z6845" s="230"/>
      <c r="AB6845" s="226"/>
      <c r="AG6845" s="226"/>
      <c r="AQ6845" s="226"/>
    </row>
    <row r="6846" spans="26:43" ht="15">
      <c r="Z6846" s="230"/>
      <c r="AB6846" s="226"/>
      <c r="AG6846" s="226"/>
      <c r="AQ6846" s="226"/>
    </row>
    <row r="6847" spans="26:43" ht="15">
      <c r="Z6847" s="230"/>
      <c r="AB6847" s="226"/>
      <c r="AG6847" s="226"/>
      <c r="AQ6847" s="226"/>
    </row>
    <row r="6848" spans="26:43" ht="15">
      <c r="Z6848" s="230"/>
      <c r="AB6848" s="226"/>
      <c r="AG6848" s="226"/>
      <c r="AQ6848" s="226"/>
    </row>
    <row r="6849" spans="26:43" ht="15">
      <c r="Z6849" s="230"/>
      <c r="AB6849" s="226"/>
      <c r="AG6849" s="226"/>
      <c r="AQ6849" s="226"/>
    </row>
    <row r="6850" spans="26:43" ht="15">
      <c r="Z6850" s="230"/>
      <c r="AB6850" s="226"/>
      <c r="AG6850" s="226"/>
      <c r="AQ6850" s="226"/>
    </row>
    <row r="6851" spans="26:43" ht="15">
      <c r="Z6851" s="230"/>
      <c r="AB6851" s="226"/>
      <c r="AG6851" s="226"/>
      <c r="AQ6851" s="226"/>
    </row>
    <row r="6852" spans="26:43" ht="15">
      <c r="Z6852" s="230"/>
      <c r="AB6852" s="226"/>
      <c r="AG6852" s="226"/>
      <c r="AQ6852" s="226"/>
    </row>
    <row r="6853" spans="26:43" ht="15">
      <c r="Z6853" s="230"/>
      <c r="AB6853" s="226"/>
      <c r="AG6853" s="226"/>
      <c r="AQ6853" s="226"/>
    </row>
    <row r="6854" spans="26:43" ht="15">
      <c r="Z6854" s="230"/>
      <c r="AB6854" s="226"/>
      <c r="AG6854" s="226"/>
      <c r="AQ6854" s="226"/>
    </row>
    <row r="6855" spans="26:43" ht="15">
      <c r="Z6855" s="230"/>
      <c r="AB6855" s="226"/>
      <c r="AG6855" s="226"/>
      <c r="AQ6855" s="226"/>
    </row>
    <row r="6856" spans="26:43" ht="15">
      <c r="Z6856" s="230"/>
      <c r="AB6856" s="226"/>
      <c r="AG6856" s="226"/>
      <c r="AQ6856" s="226"/>
    </row>
    <row r="6857" spans="26:43" ht="15">
      <c r="Z6857" s="230"/>
      <c r="AB6857" s="226"/>
      <c r="AG6857" s="226"/>
      <c r="AQ6857" s="226"/>
    </row>
    <row r="6858" spans="26:43" ht="15">
      <c r="Z6858" s="230"/>
      <c r="AB6858" s="226"/>
      <c r="AG6858" s="226"/>
      <c r="AQ6858" s="226"/>
    </row>
    <row r="6859" spans="26:43" ht="15">
      <c r="Z6859" s="230"/>
      <c r="AB6859" s="226"/>
      <c r="AG6859" s="226"/>
      <c r="AQ6859" s="226"/>
    </row>
    <row r="6860" spans="26:43" ht="15">
      <c r="Z6860" s="230"/>
      <c r="AB6860" s="226"/>
      <c r="AG6860" s="226"/>
      <c r="AQ6860" s="226"/>
    </row>
    <row r="6861" spans="26:43" ht="15">
      <c r="Z6861" s="230"/>
      <c r="AB6861" s="226"/>
      <c r="AG6861" s="226"/>
      <c r="AQ6861" s="226"/>
    </row>
    <row r="6862" spans="26:43" ht="15">
      <c r="Z6862" s="230"/>
      <c r="AB6862" s="226"/>
      <c r="AG6862" s="226"/>
      <c r="AQ6862" s="226"/>
    </row>
    <row r="6863" spans="26:43" ht="15">
      <c r="Z6863" s="230"/>
      <c r="AB6863" s="226"/>
      <c r="AG6863" s="226"/>
      <c r="AQ6863" s="226"/>
    </row>
    <row r="6864" spans="26:43" ht="15">
      <c r="Z6864" s="230"/>
      <c r="AB6864" s="226"/>
      <c r="AG6864" s="226"/>
      <c r="AQ6864" s="226"/>
    </row>
    <row r="6865" spans="26:43" ht="15">
      <c r="Z6865" s="230"/>
      <c r="AB6865" s="226"/>
      <c r="AG6865" s="226"/>
      <c r="AQ6865" s="226"/>
    </row>
    <row r="6866" spans="26:43" ht="15">
      <c r="Z6866" s="230"/>
      <c r="AB6866" s="226"/>
      <c r="AG6866" s="226"/>
      <c r="AQ6866" s="226"/>
    </row>
    <row r="6867" spans="26:43" ht="15">
      <c r="Z6867" s="230"/>
      <c r="AB6867" s="226"/>
      <c r="AG6867" s="226"/>
      <c r="AQ6867" s="226"/>
    </row>
    <row r="6868" spans="26:43" ht="15">
      <c r="Z6868" s="230"/>
      <c r="AB6868" s="226"/>
      <c r="AG6868" s="226"/>
      <c r="AQ6868" s="226"/>
    </row>
    <row r="6869" spans="26:43" ht="15">
      <c r="Z6869" s="230"/>
      <c r="AB6869" s="226"/>
      <c r="AG6869" s="226"/>
      <c r="AQ6869" s="226"/>
    </row>
    <row r="6870" spans="26:43" ht="15">
      <c r="Z6870" s="230"/>
      <c r="AB6870" s="226"/>
      <c r="AG6870" s="226"/>
      <c r="AQ6870" s="226"/>
    </row>
    <row r="6871" spans="26:43" ht="15">
      <c r="Z6871" s="230"/>
      <c r="AB6871" s="226"/>
      <c r="AG6871" s="226"/>
      <c r="AQ6871" s="226"/>
    </row>
    <row r="6872" spans="26:43" ht="15">
      <c r="Z6872" s="230"/>
      <c r="AB6872" s="226"/>
      <c r="AG6872" s="226"/>
      <c r="AQ6872" s="226"/>
    </row>
    <row r="6873" spans="26:43" ht="15">
      <c r="Z6873" s="230"/>
      <c r="AB6873" s="226"/>
      <c r="AG6873" s="226"/>
      <c r="AQ6873" s="226"/>
    </row>
    <row r="6874" spans="26:43" ht="15">
      <c r="Z6874" s="230"/>
      <c r="AB6874" s="226"/>
      <c r="AG6874" s="226"/>
      <c r="AQ6874" s="226"/>
    </row>
    <row r="6875" spans="26:43" ht="15">
      <c r="Z6875" s="230"/>
      <c r="AB6875" s="226"/>
      <c r="AG6875" s="226"/>
      <c r="AQ6875" s="226"/>
    </row>
    <row r="6876" spans="26:43" ht="15">
      <c r="Z6876" s="230"/>
      <c r="AB6876" s="226"/>
      <c r="AG6876" s="226"/>
      <c r="AQ6876" s="226"/>
    </row>
    <row r="6877" spans="26:43" ht="15">
      <c r="Z6877" s="230"/>
      <c r="AB6877" s="226"/>
      <c r="AG6877" s="226"/>
      <c r="AQ6877" s="226"/>
    </row>
    <row r="6878" spans="26:43" ht="15">
      <c r="Z6878" s="230"/>
      <c r="AB6878" s="226"/>
      <c r="AG6878" s="226"/>
      <c r="AQ6878" s="226"/>
    </row>
    <row r="6879" spans="26:43" ht="15">
      <c r="Z6879" s="230"/>
      <c r="AB6879" s="226"/>
      <c r="AG6879" s="226"/>
      <c r="AQ6879" s="226"/>
    </row>
    <row r="6880" spans="26:43" ht="15">
      <c r="Z6880" s="230"/>
      <c r="AB6880" s="226"/>
      <c r="AG6880" s="226"/>
      <c r="AQ6880" s="226"/>
    </row>
    <row r="6881" spans="26:43" ht="15">
      <c r="Z6881" s="230"/>
      <c r="AB6881" s="226"/>
      <c r="AG6881" s="226"/>
      <c r="AQ6881" s="226"/>
    </row>
    <row r="6882" spans="26:43" ht="15">
      <c r="Z6882" s="230"/>
      <c r="AB6882" s="226"/>
      <c r="AG6882" s="226"/>
      <c r="AQ6882" s="226"/>
    </row>
    <row r="6883" spans="26:43" ht="15">
      <c r="Z6883" s="230"/>
      <c r="AB6883" s="226"/>
      <c r="AG6883" s="226"/>
      <c r="AQ6883" s="226"/>
    </row>
    <row r="6884" spans="26:43" ht="15">
      <c r="Z6884" s="230"/>
      <c r="AB6884" s="226"/>
      <c r="AG6884" s="226"/>
      <c r="AQ6884" s="226"/>
    </row>
    <row r="6885" spans="26:43" ht="15">
      <c r="Z6885" s="230"/>
      <c r="AB6885" s="226"/>
      <c r="AG6885" s="226"/>
      <c r="AQ6885" s="226"/>
    </row>
    <row r="6886" spans="26:43" ht="15">
      <c r="Z6886" s="230"/>
      <c r="AB6886" s="226"/>
      <c r="AG6886" s="226"/>
      <c r="AQ6886" s="226"/>
    </row>
    <row r="6887" spans="26:43" ht="15">
      <c r="Z6887" s="230"/>
      <c r="AB6887" s="226"/>
      <c r="AG6887" s="226"/>
      <c r="AQ6887" s="226"/>
    </row>
    <row r="6888" spans="26:43" ht="15">
      <c r="Z6888" s="230"/>
      <c r="AB6888" s="226"/>
      <c r="AG6888" s="226"/>
      <c r="AQ6888" s="226"/>
    </row>
    <row r="6889" spans="26:43" ht="15">
      <c r="Z6889" s="230"/>
      <c r="AB6889" s="226"/>
      <c r="AG6889" s="226"/>
      <c r="AQ6889" s="226"/>
    </row>
    <row r="6890" spans="26:43" ht="15">
      <c r="Z6890" s="230"/>
      <c r="AB6890" s="226"/>
      <c r="AG6890" s="226"/>
      <c r="AQ6890" s="226"/>
    </row>
    <row r="6891" spans="26:43" ht="15">
      <c r="Z6891" s="230"/>
      <c r="AB6891" s="226"/>
      <c r="AG6891" s="226"/>
      <c r="AQ6891" s="226"/>
    </row>
    <row r="6892" spans="26:43" ht="15">
      <c r="Z6892" s="230"/>
      <c r="AB6892" s="226"/>
      <c r="AG6892" s="226"/>
      <c r="AQ6892" s="226"/>
    </row>
    <row r="6893" spans="26:43" ht="15">
      <c r="Z6893" s="230"/>
      <c r="AB6893" s="226"/>
      <c r="AG6893" s="226"/>
      <c r="AQ6893" s="226"/>
    </row>
    <row r="6894" spans="26:43" ht="15">
      <c r="Z6894" s="230"/>
      <c r="AB6894" s="226"/>
      <c r="AG6894" s="226"/>
      <c r="AQ6894" s="226"/>
    </row>
    <row r="6895" spans="26:43" ht="15">
      <c r="Z6895" s="230"/>
      <c r="AB6895" s="226"/>
      <c r="AG6895" s="226"/>
      <c r="AQ6895" s="226"/>
    </row>
    <row r="6896" spans="26:43" ht="15">
      <c r="Z6896" s="230"/>
      <c r="AB6896" s="226"/>
      <c r="AG6896" s="226"/>
      <c r="AQ6896" s="226"/>
    </row>
    <row r="6897" spans="26:43" ht="15">
      <c r="Z6897" s="230"/>
      <c r="AB6897" s="226"/>
      <c r="AG6897" s="226"/>
      <c r="AQ6897" s="226"/>
    </row>
    <row r="6898" spans="26:43" ht="15">
      <c r="Z6898" s="230"/>
      <c r="AB6898" s="226"/>
      <c r="AG6898" s="226"/>
      <c r="AQ6898" s="226"/>
    </row>
    <row r="6899" spans="26:43" ht="15">
      <c r="Z6899" s="230"/>
      <c r="AB6899" s="226"/>
      <c r="AG6899" s="226"/>
      <c r="AQ6899" s="226"/>
    </row>
    <row r="6900" spans="26:43" ht="15">
      <c r="Z6900" s="230"/>
      <c r="AB6900" s="226"/>
      <c r="AG6900" s="226"/>
      <c r="AQ6900" s="226"/>
    </row>
    <row r="6901" spans="26:43" ht="15">
      <c r="Z6901" s="230"/>
      <c r="AB6901" s="226"/>
      <c r="AG6901" s="226"/>
      <c r="AQ6901" s="226"/>
    </row>
    <row r="6902" spans="26:43" ht="15">
      <c r="Z6902" s="230"/>
      <c r="AB6902" s="226"/>
      <c r="AG6902" s="226"/>
      <c r="AQ6902" s="226"/>
    </row>
    <row r="6903" spans="26:43" ht="15">
      <c r="Z6903" s="230"/>
      <c r="AB6903" s="226"/>
      <c r="AG6903" s="226"/>
      <c r="AQ6903" s="226"/>
    </row>
    <row r="6904" spans="26:43" ht="15">
      <c r="Z6904" s="230"/>
      <c r="AB6904" s="226"/>
      <c r="AG6904" s="226"/>
      <c r="AQ6904" s="226"/>
    </row>
    <row r="6905" spans="26:43" ht="15">
      <c r="Z6905" s="230"/>
      <c r="AB6905" s="226"/>
      <c r="AG6905" s="226"/>
      <c r="AQ6905" s="226"/>
    </row>
    <row r="6906" spans="26:43" ht="15">
      <c r="Z6906" s="230"/>
      <c r="AB6906" s="226"/>
      <c r="AG6906" s="226"/>
      <c r="AQ6906" s="226"/>
    </row>
    <row r="6907" spans="26:43" ht="15">
      <c r="Z6907" s="230"/>
      <c r="AB6907" s="226"/>
      <c r="AG6907" s="226"/>
      <c r="AQ6907" s="226"/>
    </row>
    <row r="6908" spans="26:43" ht="15">
      <c r="Z6908" s="230"/>
      <c r="AB6908" s="226"/>
      <c r="AG6908" s="226"/>
      <c r="AQ6908" s="226"/>
    </row>
    <row r="6909" spans="26:43" ht="15">
      <c r="Z6909" s="230"/>
      <c r="AB6909" s="226"/>
      <c r="AG6909" s="226"/>
      <c r="AQ6909" s="226"/>
    </row>
    <row r="6910" spans="26:43" ht="15">
      <c r="Z6910" s="230"/>
      <c r="AB6910" s="226"/>
      <c r="AG6910" s="226"/>
      <c r="AQ6910" s="226"/>
    </row>
    <row r="6911" spans="26:43" ht="15">
      <c r="Z6911" s="230"/>
      <c r="AB6911" s="226"/>
      <c r="AG6911" s="226"/>
      <c r="AQ6911" s="226"/>
    </row>
    <row r="6912" spans="26:43" ht="15">
      <c r="Z6912" s="230"/>
      <c r="AB6912" s="226"/>
      <c r="AG6912" s="226"/>
      <c r="AQ6912" s="226"/>
    </row>
    <row r="6913" spans="26:43" ht="15">
      <c r="Z6913" s="230"/>
      <c r="AB6913" s="226"/>
      <c r="AG6913" s="226"/>
      <c r="AQ6913" s="226"/>
    </row>
    <row r="6914" spans="26:43" ht="15">
      <c r="Z6914" s="230"/>
      <c r="AB6914" s="226"/>
      <c r="AG6914" s="226"/>
      <c r="AQ6914" s="226"/>
    </row>
    <row r="6915" spans="26:43" ht="15">
      <c r="Z6915" s="230"/>
      <c r="AB6915" s="226"/>
      <c r="AG6915" s="226"/>
      <c r="AQ6915" s="226"/>
    </row>
    <row r="6916" spans="26:43" ht="15">
      <c r="Z6916" s="230"/>
      <c r="AB6916" s="226"/>
      <c r="AG6916" s="226"/>
      <c r="AQ6916" s="226"/>
    </row>
    <row r="6917" spans="26:43" ht="15">
      <c r="Z6917" s="230"/>
      <c r="AB6917" s="226"/>
      <c r="AG6917" s="226"/>
      <c r="AQ6917" s="226"/>
    </row>
    <row r="6918" spans="26:43" ht="15">
      <c r="Z6918" s="230"/>
      <c r="AB6918" s="226"/>
      <c r="AG6918" s="226"/>
      <c r="AQ6918" s="226"/>
    </row>
    <row r="6919" spans="26:43" ht="15">
      <c r="Z6919" s="230"/>
      <c r="AB6919" s="226"/>
      <c r="AG6919" s="226"/>
      <c r="AQ6919" s="226"/>
    </row>
    <row r="6920" spans="26:43" ht="15">
      <c r="Z6920" s="230"/>
      <c r="AB6920" s="226"/>
      <c r="AG6920" s="226"/>
      <c r="AQ6920" s="226"/>
    </row>
    <row r="6921" spans="26:43" ht="15">
      <c r="Z6921" s="230"/>
      <c r="AB6921" s="226"/>
      <c r="AG6921" s="226"/>
      <c r="AQ6921" s="226"/>
    </row>
    <row r="6922" spans="26:43" ht="15">
      <c r="Z6922" s="230"/>
      <c r="AB6922" s="226"/>
      <c r="AG6922" s="226"/>
      <c r="AQ6922" s="226"/>
    </row>
    <row r="6923" spans="26:43" ht="15">
      <c r="Z6923" s="230"/>
      <c r="AB6923" s="226"/>
      <c r="AG6923" s="226"/>
      <c r="AQ6923" s="226"/>
    </row>
    <row r="6924" spans="26:43" ht="15">
      <c r="Z6924" s="230"/>
      <c r="AB6924" s="226"/>
      <c r="AG6924" s="226"/>
      <c r="AQ6924" s="226"/>
    </row>
    <row r="6925" spans="26:43" ht="15">
      <c r="Z6925" s="230"/>
      <c r="AB6925" s="226"/>
      <c r="AG6925" s="226"/>
      <c r="AQ6925" s="226"/>
    </row>
    <row r="6926" spans="26:43" ht="15">
      <c r="Z6926" s="230"/>
      <c r="AB6926" s="226"/>
      <c r="AG6926" s="226"/>
      <c r="AQ6926" s="226"/>
    </row>
    <row r="6927" spans="26:43" ht="15">
      <c r="Z6927" s="230"/>
      <c r="AB6927" s="226"/>
      <c r="AG6927" s="226"/>
      <c r="AQ6927" s="226"/>
    </row>
    <row r="6928" spans="26:43" ht="15">
      <c r="Z6928" s="230"/>
      <c r="AB6928" s="226"/>
      <c r="AG6928" s="226"/>
      <c r="AQ6928" s="226"/>
    </row>
    <row r="6929" spans="26:43" ht="15">
      <c r="Z6929" s="230"/>
      <c r="AB6929" s="226"/>
      <c r="AG6929" s="226"/>
      <c r="AQ6929" s="226"/>
    </row>
    <row r="6930" spans="26:43" ht="15">
      <c r="Z6930" s="230"/>
      <c r="AB6930" s="226"/>
      <c r="AG6930" s="226"/>
      <c r="AQ6930" s="226"/>
    </row>
    <row r="6931" spans="26:43" ht="15">
      <c r="Z6931" s="230"/>
      <c r="AB6931" s="226"/>
      <c r="AG6931" s="226"/>
      <c r="AQ6931" s="226"/>
    </row>
    <row r="6932" spans="26:43" ht="15">
      <c r="Z6932" s="230"/>
      <c r="AB6932" s="226"/>
      <c r="AG6932" s="226"/>
      <c r="AQ6932" s="226"/>
    </row>
    <row r="6933" spans="26:43" ht="15">
      <c r="Z6933" s="230"/>
      <c r="AB6933" s="226"/>
      <c r="AG6933" s="226"/>
      <c r="AQ6933" s="226"/>
    </row>
    <row r="6934" spans="26:43" ht="15">
      <c r="Z6934" s="230"/>
      <c r="AB6934" s="226"/>
      <c r="AG6934" s="226"/>
      <c r="AQ6934" s="226"/>
    </row>
    <row r="6935" spans="26:43" ht="15">
      <c r="Z6935" s="230"/>
      <c r="AB6935" s="226"/>
      <c r="AG6935" s="226"/>
      <c r="AQ6935" s="226"/>
    </row>
    <row r="6936" spans="26:43" ht="15">
      <c r="Z6936" s="230"/>
      <c r="AB6936" s="226"/>
      <c r="AG6936" s="226"/>
      <c r="AQ6936" s="226"/>
    </row>
    <row r="6937" spans="26:43" ht="15">
      <c r="Z6937" s="230"/>
      <c r="AB6937" s="226"/>
      <c r="AG6937" s="226"/>
      <c r="AQ6937" s="226"/>
    </row>
    <row r="6938" spans="26:43" ht="15">
      <c r="Z6938" s="230"/>
      <c r="AB6938" s="226"/>
      <c r="AG6938" s="226"/>
      <c r="AQ6938" s="226"/>
    </row>
    <row r="6939" spans="26:43" ht="15">
      <c r="Z6939" s="230"/>
      <c r="AB6939" s="226"/>
      <c r="AG6939" s="226"/>
      <c r="AQ6939" s="226"/>
    </row>
    <row r="6940" spans="26:43" ht="15">
      <c r="Z6940" s="230"/>
      <c r="AB6940" s="226"/>
      <c r="AG6940" s="226"/>
      <c r="AQ6940" s="226"/>
    </row>
    <row r="6941" spans="26:43" ht="15">
      <c r="Z6941" s="230"/>
      <c r="AB6941" s="226"/>
      <c r="AG6941" s="226"/>
      <c r="AQ6941" s="226"/>
    </row>
    <row r="6942" spans="26:43" ht="15">
      <c r="Z6942" s="230"/>
      <c r="AB6942" s="226"/>
      <c r="AG6942" s="226"/>
      <c r="AQ6942" s="226"/>
    </row>
    <row r="6943" spans="26:43" ht="15">
      <c r="Z6943" s="230"/>
      <c r="AB6943" s="226"/>
      <c r="AG6943" s="226"/>
      <c r="AQ6943" s="226"/>
    </row>
    <row r="6944" spans="26:43" ht="15">
      <c r="Z6944" s="230"/>
      <c r="AB6944" s="226"/>
      <c r="AG6944" s="226"/>
      <c r="AQ6944" s="226"/>
    </row>
    <row r="6945" spans="26:43" ht="15">
      <c r="Z6945" s="230"/>
      <c r="AB6945" s="226"/>
      <c r="AG6945" s="226"/>
      <c r="AQ6945" s="226"/>
    </row>
    <row r="6946" spans="26:43" ht="15">
      <c r="Z6946" s="230"/>
      <c r="AB6946" s="226"/>
      <c r="AG6946" s="226"/>
      <c r="AQ6946" s="226"/>
    </row>
    <row r="6947" spans="26:43" ht="15">
      <c r="Z6947" s="230"/>
      <c r="AB6947" s="226"/>
      <c r="AG6947" s="226"/>
      <c r="AQ6947" s="226"/>
    </row>
    <row r="6948" spans="26:43" ht="15">
      <c r="Z6948" s="230"/>
      <c r="AB6948" s="226"/>
      <c r="AG6948" s="226"/>
      <c r="AQ6948" s="226"/>
    </row>
    <row r="6949" spans="26:43" ht="15">
      <c r="Z6949" s="230"/>
      <c r="AB6949" s="226"/>
      <c r="AG6949" s="226"/>
      <c r="AQ6949" s="226"/>
    </row>
    <row r="6950" spans="26:43" ht="15">
      <c r="Z6950" s="230"/>
      <c r="AB6950" s="226"/>
      <c r="AG6950" s="226"/>
      <c r="AQ6950" s="226"/>
    </row>
    <row r="6951" spans="26:43" ht="15">
      <c r="Z6951" s="230"/>
      <c r="AB6951" s="226"/>
      <c r="AG6951" s="226"/>
      <c r="AQ6951" s="226"/>
    </row>
    <row r="6952" spans="26:43" ht="15">
      <c r="Z6952" s="230"/>
      <c r="AB6952" s="226"/>
      <c r="AG6952" s="226"/>
      <c r="AQ6952" s="226"/>
    </row>
    <row r="6953" spans="26:43" ht="15">
      <c r="Z6953" s="230"/>
      <c r="AB6953" s="226"/>
      <c r="AG6953" s="226"/>
      <c r="AQ6953" s="226"/>
    </row>
    <row r="6954" spans="26:43" ht="15">
      <c r="Z6954" s="230"/>
      <c r="AB6954" s="226"/>
      <c r="AG6954" s="226"/>
      <c r="AQ6954" s="226"/>
    </row>
    <row r="6955" spans="26:43" ht="15">
      <c r="Z6955" s="230"/>
      <c r="AB6955" s="226"/>
      <c r="AG6955" s="226"/>
      <c r="AQ6955" s="226"/>
    </row>
    <row r="6956" spans="26:43" ht="15">
      <c r="Z6956" s="230"/>
      <c r="AB6956" s="226"/>
      <c r="AG6956" s="226"/>
      <c r="AQ6956" s="226"/>
    </row>
    <row r="6957" spans="26:43" ht="15">
      <c r="Z6957" s="230"/>
      <c r="AB6957" s="226"/>
      <c r="AG6957" s="226"/>
      <c r="AQ6957" s="226"/>
    </row>
    <row r="6958" spans="26:43" ht="15">
      <c r="Z6958" s="230"/>
      <c r="AB6958" s="226"/>
      <c r="AG6958" s="226"/>
      <c r="AQ6958" s="226"/>
    </row>
    <row r="6959" spans="26:43" ht="15">
      <c r="Z6959" s="230"/>
      <c r="AB6959" s="226"/>
      <c r="AG6959" s="226"/>
      <c r="AQ6959" s="226"/>
    </row>
    <row r="6960" spans="26:43" ht="15">
      <c r="Z6960" s="230"/>
      <c r="AB6960" s="226"/>
      <c r="AG6960" s="226"/>
      <c r="AQ6960" s="226"/>
    </row>
    <row r="6961" spans="26:43" ht="15">
      <c r="Z6961" s="230"/>
      <c r="AB6961" s="226"/>
      <c r="AG6961" s="226"/>
      <c r="AQ6961" s="226"/>
    </row>
    <row r="6962" spans="26:43" ht="15">
      <c r="Z6962" s="230"/>
      <c r="AB6962" s="226"/>
      <c r="AG6962" s="226"/>
      <c r="AQ6962" s="226"/>
    </row>
    <row r="6963" spans="26:43" ht="15">
      <c r="Z6963" s="230"/>
      <c r="AB6963" s="226"/>
      <c r="AG6963" s="226"/>
      <c r="AQ6963" s="226"/>
    </row>
    <row r="6964" spans="26:43" ht="15">
      <c r="Z6964" s="230"/>
      <c r="AB6964" s="226"/>
      <c r="AG6964" s="226"/>
      <c r="AQ6964" s="226"/>
    </row>
    <row r="6965" spans="26:43" ht="15">
      <c r="Z6965" s="230"/>
      <c r="AB6965" s="226"/>
      <c r="AG6965" s="226"/>
      <c r="AQ6965" s="226"/>
    </row>
    <row r="6966" spans="26:43" ht="15">
      <c r="Z6966" s="230"/>
      <c r="AB6966" s="226"/>
      <c r="AG6966" s="226"/>
      <c r="AQ6966" s="226"/>
    </row>
    <row r="6967" spans="26:43" ht="15">
      <c r="Z6967" s="230"/>
      <c r="AB6967" s="226"/>
      <c r="AG6967" s="226"/>
      <c r="AQ6967" s="226"/>
    </row>
    <row r="6968" spans="26:43" ht="15">
      <c r="Z6968" s="230"/>
      <c r="AB6968" s="226"/>
      <c r="AG6968" s="226"/>
      <c r="AQ6968" s="226"/>
    </row>
    <row r="6969" spans="26:43" ht="15">
      <c r="Z6969" s="230"/>
      <c r="AB6969" s="226"/>
      <c r="AG6969" s="226"/>
      <c r="AQ6969" s="226"/>
    </row>
    <row r="6970" spans="26:43" ht="15">
      <c r="Z6970" s="230"/>
      <c r="AB6970" s="226"/>
      <c r="AG6970" s="226"/>
      <c r="AQ6970" s="226"/>
    </row>
    <row r="6971" spans="26:43" ht="15">
      <c r="Z6971" s="230"/>
      <c r="AB6971" s="226"/>
      <c r="AG6971" s="226"/>
      <c r="AQ6971" s="226"/>
    </row>
    <row r="6972" spans="26:43" ht="15">
      <c r="Z6972" s="230"/>
      <c r="AB6972" s="226"/>
      <c r="AG6972" s="226"/>
      <c r="AQ6972" s="226"/>
    </row>
    <row r="6973" spans="26:43" ht="15">
      <c r="Z6973" s="230"/>
      <c r="AB6973" s="226"/>
      <c r="AG6973" s="226"/>
      <c r="AQ6973" s="226"/>
    </row>
    <row r="6974" spans="26:43" ht="15">
      <c r="Z6974" s="230"/>
      <c r="AB6974" s="226"/>
      <c r="AG6974" s="226"/>
      <c r="AQ6974" s="226"/>
    </row>
    <row r="6975" spans="26:43" ht="15">
      <c r="Z6975" s="230"/>
      <c r="AB6975" s="226"/>
      <c r="AG6975" s="226"/>
      <c r="AQ6975" s="226"/>
    </row>
    <row r="6976" spans="26:43" ht="15">
      <c r="Z6976" s="230"/>
      <c r="AB6976" s="226"/>
      <c r="AG6976" s="226"/>
      <c r="AQ6976" s="226"/>
    </row>
    <row r="6977" spans="26:43" ht="15">
      <c r="Z6977" s="230"/>
      <c r="AB6977" s="226"/>
      <c r="AG6977" s="226"/>
      <c r="AQ6977" s="226"/>
    </row>
    <row r="6978" spans="26:43" ht="15">
      <c r="Z6978" s="230"/>
      <c r="AB6978" s="226"/>
      <c r="AG6978" s="226"/>
      <c r="AQ6978" s="226"/>
    </row>
    <row r="6979" spans="26:43" ht="15">
      <c r="Z6979" s="230"/>
      <c r="AB6979" s="226"/>
      <c r="AG6979" s="226"/>
      <c r="AQ6979" s="226"/>
    </row>
    <row r="6980" spans="26:43" ht="15">
      <c r="Z6980" s="230"/>
      <c r="AB6980" s="226"/>
      <c r="AG6980" s="226"/>
      <c r="AQ6980" s="226"/>
    </row>
    <row r="6981" spans="26:43" ht="15">
      <c r="Z6981" s="230"/>
      <c r="AB6981" s="226"/>
      <c r="AG6981" s="226"/>
      <c r="AQ6981" s="226"/>
    </row>
    <row r="6982" spans="26:43" ht="15">
      <c r="Z6982" s="230"/>
      <c r="AB6982" s="226"/>
      <c r="AG6982" s="226"/>
      <c r="AQ6982" s="226"/>
    </row>
    <row r="6983" spans="26:43" ht="15">
      <c r="Z6983" s="230"/>
      <c r="AB6983" s="226"/>
      <c r="AG6983" s="226"/>
      <c r="AQ6983" s="226"/>
    </row>
    <row r="6984" spans="26:43" ht="15">
      <c r="Z6984" s="230"/>
      <c r="AB6984" s="226"/>
      <c r="AG6984" s="226"/>
      <c r="AQ6984" s="226"/>
    </row>
    <row r="6985" spans="26:43" ht="15">
      <c r="Z6985" s="230"/>
      <c r="AB6985" s="226"/>
      <c r="AG6985" s="226"/>
      <c r="AQ6985" s="226"/>
    </row>
    <row r="6986" spans="26:43" ht="15">
      <c r="Z6986" s="230"/>
      <c r="AB6986" s="226"/>
      <c r="AG6986" s="226"/>
      <c r="AQ6986" s="226"/>
    </row>
    <row r="6987" spans="26:43" ht="15">
      <c r="Z6987" s="230"/>
      <c r="AB6987" s="226"/>
      <c r="AG6987" s="226"/>
      <c r="AQ6987" s="226"/>
    </row>
    <row r="6988" spans="26:43" ht="15">
      <c r="Z6988" s="230"/>
      <c r="AB6988" s="226"/>
      <c r="AG6988" s="226"/>
      <c r="AQ6988" s="226"/>
    </row>
    <row r="6989" spans="26:43" ht="15">
      <c r="Z6989" s="230"/>
      <c r="AB6989" s="226"/>
      <c r="AG6989" s="226"/>
      <c r="AQ6989" s="226"/>
    </row>
    <row r="6990" spans="26:43" ht="15">
      <c r="Z6990" s="230"/>
      <c r="AB6990" s="226"/>
      <c r="AG6990" s="226"/>
      <c r="AQ6990" s="226"/>
    </row>
    <row r="6991" spans="26:43" ht="15">
      <c r="Z6991" s="230"/>
      <c r="AB6991" s="226"/>
      <c r="AG6991" s="226"/>
      <c r="AQ6991" s="226"/>
    </row>
    <row r="6992" spans="26:43" ht="15">
      <c r="Z6992" s="230"/>
      <c r="AB6992" s="226"/>
      <c r="AG6992" s="226"/>
      <c r="AQ6992" s="226"/>
    </row>
    <row r="6993" spans="26:43" ht="15">
      <c r="Z6993" s="230"/>
      <c r="AB6993" s="226"/>
      <c r="AG6993" s="226"/>
      <c r="AQ6993" s="226"/>
    </row>
    <row r="6994" spans="26:43" ht="15">
      <c r="Z6994" s="230"/>
      <c r="AB6994" s="226"/>
      <c r="AG6994" s="226"/>
      <c r="AQ6994" s="226"/>
    </row>
    <row r="6995" spans="26:43" ht="15">
      <c r="Z6995" s="230"/>
      <c r="AB6995" s="226"/>
      <c r="AG6995" s="226"/>
      <c r="AQ6995" s="226"/>
    </row>
    <row r="6996" spans="26:43" ht="15">
      <c r="Z6996" s="230"/>
      <c r="AB6996" s="226"/>
      <c r="AG6996" s="226"/>
      <c r="AQ6996" s="226"/>
    </row>
    <row r="6997" spans="26:43" ht="15">
      <c r="Z6997" s="230"/>
      <c r="AB6997" s="226"/>
      <c r="AG6997" s="226"/>
      <c r="AQ6997" s="226"/>
    </row>
    <row r="6998" spans="26:43" ht="15">
      <c r="Z6998" s="230"/>
      <c r="AB6998" s="226"/>
      <c r="AG6998" s="226"/>
      <c r="AQ6998" s="226"/>
    </row>
    <row r="6999" spans="26:43" ht="15">
      <c r="Z6999" s="230"/>
      <c r="AB6999" s="226"/>
      <c r="AG6999" s="226"/>
      <c r="AQ6999" s="226"/>
    </row>
    <row r="7000" spans="26:43" ht="15">
      <c r="Z7000" s="230"/>
      <c r="AB7000" s="226"/>
      <c r="AG7000" s="226"/>
      <c r="AQ7000" s="226"/>
    </row>
    <row r="7001" spans="26:43" ht="15">
      <c r="Z7001" s="230"/>
      <c r="AB7001" s="226"/>
      <c r="AG7001" s="226"/>
      <c r="AQ7001" s="226"/>
    </row>
    <row r="7002" spans="26:43" ht="15">
      <c r="Z7002" s="230"/>
      <c r="AB7002" s="226"/>
      <c r="AG7002" s="226"/>
      <c r="AQ7002" s="226"/>
    </row>
    <row r="7003" spans="26:43" ht="15">
      <c r="Z7003" s="230"/>
      <c r="AB7003" s="226"/>
      <c r="AG7003" s="226"/>
      <c r="AQ7003" s="226"/>
    </row>
    <row r="7004" spans="26:43" ht="15">
      <c r="Z7004" s="230"/>
      <c r="AB7004" s="226"/>
      <c r="AG7004" s="226"/>
      <c r="AQ7004" s="226"/>
    </row>
    <row r="7005" spans="26:43" ht="15">
      <c r="Z7005" s="230"/>
      <c r="AB7005" s="226"/>
      <c r="AG7005" s="226"/>
      <c r="AQ7005" s="226"/>
    </row>
    <row r="7006" spans="26:43" ht="15">
      <c r="Z7006" s="230"/>
      <c r="AB7006" s="226"/>
      <c r="AG7006" s="226"/>
      <c r="AQ7006" s="226"/>
    </row>
    <row r="7007" spans="26:43" ht="15">
      <c r="Z7007" s="230"/>
      <c r="AB7007" s="226"/>
      <c r="AG7007" s="226"/>
      <c r="AQ7007" s="226"/>
    </row>
    <row r="7008" spans="26:43" ht="15">
      <c r="Z7008" s="230"/>
      <c r="AB7008" s="226"/>
      <c r="AG7008" s="226"/>
      <c r="AQ7008" s="226"/>
    </row>
    <row r="7009" spans="26:43" ht="15">
      <c r="Z7009" s="230"/>
      <c r="AB7009" s="226"/>
      <c r="AG7009" s="226"/>
      <c r="AQ7009" s="226"/>
    </row>
    <row r="7010" spans="26:43" ht="15">
      <c r="Z7010" s="230"/>
      <c r="AB7010" s="226"/>
      <c r="AG7010" s="226"/>
      <c r="AQ7010" s="226"/>
    </row>
    <row r="7011" spans="26:43" ht="15">
      <c r="Z7011" s="230"/>
      <c r="AB7011" s="226"/>
      <c r="AG7011" s="226"/>
      <c r="AQ7011" s="226"/>
    </row>
    <row r="7012" spans="26:43" ht="15">
      <c r="Z7012" s="230"/>
      <c r="AB7012" s="226"/>
      <c r="AG7012" s="226"/>
      <c r="AQ7012" s="226"/>
    </row>
    <row r="7013" spans="26:43" ht="15">
      <c r="Z7013" s="230"/>
      <c r="AB7013" s="226"/>
      <c r="AG7013" s="226"/>
      <c r="AQ7013" s="226"/>
    </row>
    <row r="7014" spans="26:43" ht="15">
      <c r="Z7014" s="230"/>
      <c r="AB7014" s="226"/>
      <c r="AG7014" s="226"/>
      <c r="AQ7014" s="226"/>
    </row>
    <row r="7015" spans="26:43" ht="15">
      <c r="Z7015" s="230"/>
      <c r="AB7015" s="226"/>
      <c r="AG7015" s="226"/>
      <c r="AQ7015" s="226"/>
    </row>
    <row r="7016" spans="26:43" ht="15">
      <c r="Z7016" s="230"/>
      <c r="AB7016" s="226"/>
      <c r="AG7016" s="226"/>
      <c r="AQ7016" s="226"/>
    </row>
    <row r="7017" spans="26:43" ht="15">
      <c r="Z7017" s="230"/>
      <c r="AB7017" s="226"/>
      <c r="AG7017" s="226"/>
      <c r="AQ7017" s="226"/>
    </row>
    <row r="7018" spans="26:43" ht="15">
      <c r="Z7018" s="230"/>
      <c r="AB7018" s="226"/>
      <c r="AG7018" s="226"/>
      <c r="AQ7018" s="226"/>
    </row>
    <row r="7019" spans="26:43" ht="15">
      <c r="Z7019" s="230"/>
      <c r="AB7019" s="226"/>
      <c r="AG7019" s="226"/>
      <c r="AQ7019" s="226"/>
    </row>
    <row r="7020" spans="26:43" ht="15">
      <c r="Z7020" s="230"/>
      <c r="AB7020" s="226"/>
      <c r="AG7020" s="226"/>
      <c r="AQ7020" s="226"/>
    </row>
    <row r="7021" spans="26:43" ht="15">
      <c r="Z7021" s="230"/>
      <c r="AB7021" s="226"/>
      <c r="AG7021" s="226"/>
      <c r="AQ7021" s="226"/>
    </row>
    <row r="7022" spans="26:43" ht="15">
      <c r="Z7022" s="230"/>
      <c r="AB7022" s="226"/>
      <c r="AG7022" s="226"/>
      <c r="AQ7022" s="226"/>
    </row>
    <row r="7023" spans="26:43" ht="15">
      <c r="Z7023" s="230"/>
      <c r="AB7023" s="226"/>
      <c r="AG7023" s="226"/>
      <c r="AQ7023" s="226"/>
    </row>
    <row r="7024" spans="26:43" ht="15">
      <c r="Z7024" s="230"/>
      <c r="AB7024" s="226"/>
      <c r="AG7024" s="226"/>
      <c r="AQ7024" s="226"/>
    </row>
    <row r="7025" spans="26:43" ht="15">
      <c r="Z7025" s="230"/>
      <c r="AB7025" s="226"/>
      <c r="AG7025" s="226"/>
      <c r="AQ7025" s="226"/>
    </row>
    <row r="7026" spans="26:43" ht="15">
      <c r="Z7026" s="230"/>
      <c r="AB7026" s="226"/>
      <c r="AG7026" s="226"/>
      <c r="AQ7026" s="226"/>
    </row>
    <row r="7027" spans="26:43" ht="15">
      <c r="Z7027" s="230"/>
      <c r="AB7027" s="226"/>
      <c r="AG7027" s="226"/>
      <c r="AQ7027" s="226"/>
    </row>
    <row r="7028" spans="26:43" ht="15">
      <c r="Z7028" s="230"/>
      <c r="AB7028" s="226"/>
      <c r="AG7028" s="226"/>
      <c r="AQ7028" s="226"/>
    </row>
    <row r="7029" spans="26:43" ht="15">
      <c r="Z7029" s="230"/>
      <c r="AB7029" s="226"/>
      <c r="AG7029" s="226"/>
      <c r="AQ7029" s="226"/>
    </row>
    <row r="7030" spans="26:43" ht="15">
      <c r="Z7030" s="230"/>
      <c r="AB7030" s="226"/>
      <c r="AG7030" s="226"/>
      <c r="AQ7030" s="226"/>
    </row>
    <row r="7031" spans="26:43" ht="15">
      <c r="Z7031" s="230"/>
      <c r="AB7031" s="226"/>
      <c r="AG7031" s="226"/>
      <c r="AQ7031" s="226"/>
    </row>
    <row r="7032" spans="26:43" ht="15">
      <c r="Z7032" s="230"/>
      <c r="AB7032" s="226"/>
      <c r="AG7032" s="226"/>
      <c r="AQ7032" s="226"/>
    </row>
    <row r="7033" spans="26:43" ht="15">
      <c r="Z7033" s="230"/>
      <c r="AB7033" s="226"/>
      <c r="AG7033" s="226"/>
      <c r="AQ7033" s="226"/>
    </row>
    <row r="7034" spans="26:43" ht="15">
      <c r="Z7034" s="230"/>
      <c r="AB7034" s="226"/>
      <c r="AG7034" s="226"/>
      <c r="AQ7034" s="226"/>
    </row>
    <row r="7035" spans="26:43" ht="15">
      <c r="Z7035" s="230"/>
      <c r="AB7035" s="226"/>
      <c r="AG7035" s="226"/>
      <c r="AQ7035" s="226"/>
    </row>
    <row r="7036" spans="26:43" ht="15">
      <c r="Z7036" s="230"/>
      <c r="AB7036" s="226"/>
      <c r="AG7036" s="226"/>
      <c r="AQ7036" s="226"/>
    </row>
    <row r="7037" spans="26:43" ht="15">
      <c r="Z7037" s="230"/>
      <c r="AB7037" s="226"/>
      <c r="AG7037" s="226"/>
      <c r="AQ7037" s="226"/>
    </row>
    <row r="7038" spans="26:43" ht="15">
      <c r="Z7038" s="230"/>
      <c r="AB7038" s="226"/>
      <c r="AG7038" s="226"/>
      <c r="AQ7038" s="226"/>
    </row>
    <row r="7039" spans="26:43" ht="15">
      <c r="Z7039" s="230"/>
      <c r="AB7039" s="226"/>
      <c r="AG7039" s="226"/>
      <c r="AQ7039" s="226"/>
    </row>
    <row r="7040" spans="26:43" ht="15">
      <c r="Z7040" s="230"/>
      <c r="AB7040" s="226"/>
      <c r="AG7040" s="226"/>
      <c r="AQ7040" s="226"/>
    </row>
    <row r="7041" spans="26:43" ht="15">
      <c r="Z7041" s="230"/>
      <c r="AB7041" s="226"/>
      <c r="AG7041" s="226"/>
      <c r="AQ7041" s="226"/>
    </row>
    <row r="7042" spans="26:43" ht="15">
      <c r="Z7042" s="230"/>
      <c r="AB7042" s="226"/>
      <c r="AG7042" s="226"/>
      <c r="AQ7042" s="226"/>
    </row>
    <row r="7043" spans="26:43" ht="15">
      <c r="Z7043" s="230"/>
      <c r="AB7043" s="226"/>
      <c r="AG7043" s="226"/>
      <c r="AQ7043" s="226"/>
    </row>
    <row r="7044" spans="26:43" ht="15">
      <c r="Z7044" s="230"/>
      <c r="AB7044" s="226"/>
      <c r="AG7044" s="226"/>
      <c r="AQ7044" s="226"/>
    </row>
    <row r="7045" spans="26:43" ht="15">
      <c r="Z7045" s="230"/>
      <c r="AB7045" s="226"/>
      <c r="AG7045" s="226"/>
      <c r="AQ7045" s="226"/>
    </row>
    <row r="7046" spans="26:43" ht="15">
      <c r="Z7046" s="230"/>
      <c r="AB7046" s="226"/>
      <c r="AG7046" s="226"/>
      <c r="AQ7046" s="226"/>
    </row>
    <row r="7047" spans="26:43" ht="15">
      <c r="Z7047" s="230"/>
      <c r="AB7047" s="226"/>
      <c r="AG7047" s="226"/>
      <c r="AQ7047" s="226"/>
    </row>
    <row r="7048" spans="26:43" ht="15">
      <c r="Z7048" s="230"/>
      <c r="AB7048" s="226"/>
      <c r="AG7048" s="226"/>
      <c r="AQ7048" s="226"/>
    </row>
    <row r="7049" spans="26:43" ht="15">
      <c r="Z7049" s="230"/>
      <c r="AB7049" s="226"/>
      <c r="AG7049" s="226"/>
      <c r="AQ7049" s="226"/>
    </row>
    <row r="7050" spans="26:43" ht="15">
      <c r="Z7050" s="230"/>
      <c r="AB7050" s="226"/>
      <c r="AG7050" s="226"/>
      <c r="AQ7050" s="226"/>
    </row>
    <row r="7051" spans="26:43" ht="15">
      <c r="Z7051" s="230"/>
      <c r="AB7051" s="226"/>
      <c r="AG7051" s="226"/>
      <c r="AQ7051" s="226"/>
    </row>
    <row r="7052" spans="26:43" ht="15">
      <c r="Z7052" s="230"/>
      <c r="AB7052" s="226"/>
      <c r="AG7052" s="226"/>
      <c r="AQ7052" s="226"/>
    </row>
    <row r="7053" spans="26:43" ht="15">
      <c r="Z7053" s="230"/>
      <c r="AB7053" s="226"/>
      <c r="AG7053" s="226"/>
      <c r="AQ7053" s="226"/>
    </row>
    <row r="7054" spans="26:43" ht="15">
      <c r="Z7054" s="230"/>
      <c r="AB7054" s="226"/>
      <c r="AG7054" s="226"/>
      <c r="AQ7054" s="226"/>
    </row>
    <row r="7055" spans="26:43" ht="15">
      <c r="Z7055" s="230"/>
      <c r="AB7055" s="226"/>
      <c r="AG7055" s="226"/>
      <c r="AQ7055" s="226"/>
    </row>
    <row r="7056" spans="26:43" ht="15">
      <c r="Z7056" s="230"/>
      <c r="AB7056" s="226"/>
      <c r="AG7056" s="226"/>
      <c r="AQ7056" s="226"/>
    </row>
    <row r="7057" spans="26:43" ht="15">
      <c r="Z7057" s="230"/>
      <c r="AB7057" s="226"/>
      <c r="AG7057" s="226"/>
      <c r="AQ7057" s="226"/>
    </row>
    <row r="7058" spans="26:43" ht="15">
      <c r="Z7058" s="230"/>
      <c r="AB7058" s="226"/>
      <c r="AG7058" s="226"/>
      <c r="AQ7058" s="226"/>
    </row>
    <row r="7059" spans="26:43" ht="15">
      <c r="Z7059" s="230"/>
      <c r="AB7059" s="226"/>
      <c r="AG7059" s="226"/>
      <c r="AQ7059" s="226"/>
    </row>
    <row r="7060" spans="26:43" ht="15">
      <c r="Z7060" s="230"/>
      <c r="AB7060" s="226"/>
      <c r="AG7060" s="226"/>
      <c r="AQ7060" s="226"/>
    </row>
    <row r="7061" spans="26:43" ht="15">
      <c r="Z7061" s="230"/>
      <c r="AB7061" s="226"/>
      <c r="AG7061" s="226"/>
      <c r="AQ7061" s="226"/>
    </row>
    <row r="7062" spans="26:43" ht="15">
      <c r="Z7062" s="230"/>
      <c r="AB7062" s="226"/>
      <c r="AG7062" s="226"/>
      <c r="AQ7062" s="226"/>
    </row>
    <row r="7063" spans="26:43" ht="15">
      <c r="Z7063" s="230"/>
      <c r="AB7063" s="226"/>
      <c r="AG7063" s="226"/>
      <c r="AQ7063" s="226"/>
    </row>
    <row r="7064" spans="26:43" ht="15">
      <c r="Z7064" s="230"/>
      <c r="AB7064" s="226"/>
      <c r="AG7064" s="226"/>
      <c r="AQ7064" s="226"/>
    </row>
    <row r="7065" spans="26:43" ht="15">
      <c r="Z7065" s="230"/>
      <c r="AB7065" s="226"/>
      <c r="AG7065" s="226"/>
      <c r="AQ7065" s="226"/>
    </row>
    <row r="7066" spans="26:43" ht="15">
      <c r="Z7066" s="230"/>
      <c r="AB7066" s="226"/>
      <c r="AG7066" s="226"/>
      <c r="AQ7066" s="226"/>
    </row>
    <row r="7067" spans="26:43" ht="15">
      <c r="Z7067" s="230"/>
      <c r="AB7067" s="226"/>
      <c r="AG7067" s="226"/>
      <c r="AQ7067" s="226"/>
    </row>
    <row r="7068" spans="26:43" ht="15">
      <c r="Z7068" s="230"/>
      <c r="AB7068" s="226"/>
      <c r="AG7068" s="226"/>
      <c r="AQ7068" s="226"/>
    </row>
    <row r="7069" spans="26:43" ht="15">
      <c r="Z7069" s="230"/>
      <c r="AB7069" s="226"/>
      <c r="AG7069" s="226"/>
      <c r="AQ7069" s="226"/>
    </row>
    <row r="7070" spans="26:43" ht="15">
      <c r="Z7070" s="230"/>
      <c r="AB7070" s="226"/>
      <c r="AG7070" s="226"/>
      <c r="AQ7070" s="226"/>
    </row>
    <row r="7071" spans="26:43" ht="15">
      <c r="Z7071" s="230"/>
      <c r="AB7071" s="226"/>
      <c r="AG7071" s="226"/>
      <c r="AQ7071" s="226"/>
    </row>
    <row r="7072" spans="26:43" ht="15">
      <c r="Z7072" s="230"/>
      <c r="AB7072" s="226"/>
      <c r="AG7072" s="226"/>
      <c r="AQ7072" s="226"/>
    </row>
    <row r="7073" spans="26:43" ht="15">
      <c r="Z7073" s="230"/>
      <c r="AB7073" s="226"/>
      <c r="AG7073" s="226"/>
      <c r="AQ7073" s="226"/>
    </row>
    <row r="7074" spans="26:43" ht="15">
      <c r="Z7074" s="230"/>
      <c r="AB7074" s="226"/>
      <c r="AG7074" s="226"/>
      <c r="AQ7074" s="226"/>
    </row>
    <row r="7075" spans="26:43" ht="15">
      <c r="Z7075" s="230"/>
      <c r="AB7075" s="226"/>
      <c r="AG7075" s="226"/>
      <c r="AQ7075" s="226"/>
    </row>
    <row r="7076" spans="26:43" ht="15">
      <c r="Z7076" s="230"/>
      <c r="AB7076" s="226"/>
      <c r="AG7076" s="226"/>
      <c r="AQ7076" s="226"/>
    </row>
    <row r="7077" spans="26:43" ht="15">
      <c r="Z7077" s="230"/>
      <c r="AB7077" s="226"/>
      <c r="AG7077" s="226"/>
      <c r="AQ7077" s="226"/>
    </row>
    <row r="7078" spans="26:43" ht="15">
      <c r="Z7078" s="230"/>
      <c r="AB7078" s="226"/>
      <c r="AG7078" s="226"/>
      <c r="AQ7078" s="226"/>
    </row>
    <row r="7079" spans="26:43" ht="15">
      <c r="Z7079" s="230"/>
      <c r="AB7079" s="226"/>
      <c r="AG7079" s="226"/>
      <c r="AQ7079" s="226"/>
    </row>
    <row r="7080" spans="26:43" ht="15">
      <c r="Z7080" s="230"/>
      <c r="AB7080" s="226"/>
      <c r="AG7080" s="226"/>
      <c r="AQ7080" s="226"/>
    </row>
    <row r="7081" spans="26:43" ht="15">
      <c r="Z7081" s="230"/>
      <c r="AB7081" s="226"/>
      <c r="AG7081" s="226"/>
      <c r="AQ7081" s="226"/>
    </row>
    <row r="7082" spans="26:43" ht="15">
      <c r="Z7082" s="230"/>
      <c r="AB7082" s="226"/>
      <c r="AG7082" s="226"/>
      <c r="AQ7082" s="226"/>
    </row>
    <row r="7083" spans="26:43" ht="15">
      <c r="Z7083" s="230"/>
      <c r="AB7083" s="226"/>
      <c r="AG7083" s="226"/>
      <c r="AQ7083" s="226"/>
    </row>
    <row r="7084" spans="26:43" ht="15">
      <c r="Z7084" s="230"/>
      <c r="AB7084" s="226"/>
      <c r="AG7084" s="226"/>
      <c r="AQ7084" s="226"/>
    </row>
    <row r="7085" spans="26:43" ht="15">
      <c r="Z7085" s="230"/>
      <c r="AB7085" s="226"/>
      <c r="AG7085" s="226"/>
      <c r="AQ7085" s="226"/>
    </row>
    <row r="7086" spans="26:43" ht="15">
      <c r="Z7086" s="230"/>
      <c r="AB7086" s="226"/>
      <c r="AG7086" s="226"/>
      <c r="AQ7086" s="226"/>
    </row>
    <row r="7087" spans="26:43" ht="15">
      <c r="Z7087" s="230"/>
      <c r="AB7087" s="226"/>
      <c r="AG7087" s="226"/>
      <c r="AQ7087" s="226"/>
    </row>
    <row r="7088" spans="26:43" ht="15">
      <c r="Z7088" s="230"/>
      <c r="AB7088" s="226"/>
      <c r="AG7088" s="226"/>
      <c r="AQ7088" s="226"/>
    </row>
    <row r="7089" spans="26:43" ht="15">
      <c r="Z7089" s="230"/>
      <c r="AB7089" s="226"/>
      <c r="AG7089" s="226"/>
      <c r="AQ7089" s="226"/>
    </row>
    <row r="7090" spans="26:43" ht="15">
      <c r="Z7090" s="230"/>
      <c r="AB7090" s="226"/>
      <c r="AG7090" s="226"/>
      <c r="AQ7090" s="226"/>
    </row>
    <row r="7091" spans="26:43" ht="15">
      <c r="Z7091" s="230"/>
      <c r="AB7091" s="226"/>
      <c r="AG7091" s="226"/>
      <c r="AQ7091" s="226"/>
    </row>
    <row r="7092" spans="26:43" ht="15">
      <c r="Z7092" s="230"/>
      <c r="AB7092" s="226"/>
      <c r="AG7092" s="226"/>
      <c r="AQ7092" s="226"/>
    </row>
    <row r="7093" spans="26:43" ht="15">
      <c r="Z7093" s="230"/>
      <c r="AB7093" s="226"/>
      <c r="AG7093" s="226"/>
      <c r="AQ7093" s="226"/>
    </row>
    <row r="7094" spans="26:43" ht="15">
      <c r="Z7094" s="230"/>
      <c r="AB7094" s="226"/>
      <c r="AG7094" s="226"/>
      <c r="AQ7094" s="226"/>
    </row>
    <row r="7095" spans="26:43" ht="15">
      <c r="Z7095" s="230"/>
      <c r="AB7095" s="226"/>
      <c r="AG7095" s="226"/>
      <c r="AQ7095" s="226"/>
    </row>
    <row r="7096" spans="26:43" ht="15">
      <c r="Z7096" s="230"/>
      <c r="AB7096" s="226"/>
      <c r="AG7096" s="226"/>
      <c r="AQ7096" s="226"/>
    </row>
    <row r="7097" spans="26:43" ht="15">
      <c r="Z7097" s="230"/>
      <c r="AB7097" s="226"/>
      <c r="AG7097" s="226"/>
      <c r="AQ7097" s="226"/>
    </row>
    <row r="7098" spans="26:43" ht="15">
      <c r="Z7098" s="230"/>
      <c r="AB7098" s="226"/>
      <c r="AG7098" s="226"/>
      <c r="AQ7098" s="226"/>
    </row>
    <row r="7099" spans="26:43" ht="15">
      <c r="Z7099" s="230"/>
      <c r="AB7099" s="226"/>
      <c r="AG7099" s="226"/>
      <c r="AQ7099" s="226"/>
    </row>
    <row r="7100" spans="26:43" ht="15">
      <c r="Z7100" s="230"/>
      <c r="AB7100" s="226"/>
      <c r="AG7100" s="226"/>
      <c r="AQ7100" s="226"/>
    </row>
    <row r="7101" spans="26:43" ht="15">
      <c r="Z7101" s="230"/>
      <c r="AB7101" s="226"/>
      <c r="AG7101" s="226"/>
      <c r="AQ7101" s="226"/>
    </row>
    <row r="7102" spans="26:43" ht="15">
      <c r="Z7102" s="230"/>
      <c r="AB7102" s="226"/>
      <c r="AG7102" s="226"/>
      <c r="AQ7102" s="226"/>
    </row>
    <row r="7103" spans="26:43" ht="15">
      <c r="Z7103" s="230"/>
      <c r="AB7103" s="226"/>
      <c r="AG7103" s="226"/>
      <c r="AQ7103" s="226"/>
    </row>
    <row r="7104" spans="26:43" ht="15">
      <c r="Z7104" s="230"/>
      <c r="AB7104" s="226"/>
      <c r="AG7104" s="226"/>
      <c r="AQ7104" s="226"/>
    </row>
    <row r="7105" spans="26:43" ht="15">
      <c r="Z7105" s="230"/>
      <c r="AB7105" s="226"/>
      <c r="AG7105" s="226"/>
      <c r="AQ7105" s="226"/>
    </row>
    <row r="7106" spans="26:43" ht="15">
      <c r="Z7106" s="230"/>
      <c r="AB7106" s="226"/>
      <c r="AG7106" s="226"/>
      <c r="AQ7106" s="226"/>
    </row>
    <row r="7107" spans="26:43" ht="15">
      <c r="Z7107" s="230"/>
      <c r="AB7107" s="226"/>
      <c r="AG7107" s="226"/>
      <c r="AQ7107" s="226"/>
    </row>
    <row r="7108" spans="26:43" ht="15">
      <c r="Z7108" s="230"/>
      <c r="AB7108" s="226"/>
      <c r="AG7108" s="226"/>
      <c r="AQ7108" s="226"/>
    </row>
    <row r="7109" spans="26:43" ht="15">
      <c r="Z7109" s="230"/>
      <c r="AB7109" s="226"/>
      <c r="AG7109" s="226"/>
      <c r="AQ7109" s="226"/>
    </row>
    <row r="7110" spans="26:43" ht="15">
      <c r="Z7110" s="230"/>
      <c r="AB7110" s="226"/>
      <c r="AG7110" s="226"/>
      <c r="AQ7110" s="226"/>
    </row>
    <row r="7111" spans="26:43" ht="15">
      <c r="Z7111" s="230"/>
      <c r="AB7111" s="226"/>
      <c r="AG7111" s="226"/>
      <c r="AQ7111" s="226"/>
    </row>
    <row r="7112" spans="26:43" ht="15">
      <c r="Z7112" s="230"/>
      <c r="AB7112" s="226"/>
      <c r="AG7112" s="226"/>
      <c r="AQ7112" s="226"/>
    </row>
    <row r="7113" spans="26:43" ht="15">
      <c r="Z7113" s="230"/>
      <c r="AB7113" s="226"/>
      <c r="AG7113" s="226"/>
      <c r="AQ7113" s="226"/>
    </row>
    <row r="7114" spans="26:43" ht="15">
      <c r="Z7114" s="230"/>
      <c r="AB7114" s="226"/>
      <c r="AG7114" s="226"/>
      <c r="AQ7114" s="226"/>
    </row>
    <row r="7115" spans="26:43" ht="15">
      <c r="Z7115" s="230"/>
      <c r="AB7115" s="226"/>
      <c r="AG7115" s="226"/>
      <c r="AQ7115" s="226"/>
    </row>
    <row r="7116" spans="26:43" ht="15">
      <c r="Z7116" s="230"/>
      <c r="AB7116" s="226"/>
      <c r="AG7116" s="226"/>
      <c r="AQ7116" s="226"/>
    </row>
    <row r="7117" spans="26:43" ht="15">
      <c r="Z7117" s="230"/>
      <c r="AB7117" s="226"/>
      <c r="AG7117" s="226"/>
      <c r="AQ7117" s="226"/>
    </row>
    <row r="7118" spans="26:43" ht="15">
      <c r="Z7118" s="230"/>
      <c r="AB7118" s="226"/>
      <c r="AG7118" s="226"/>
      <c r="AQ7118" s="226"/>
    </row>
    <row r="7119" spans="26:43" ht="15">
      <c r="Z7119" s="230"/>
      <c r="AB7119" s="226"/>
      <c r="AG7119" s="226"/>
      <c r="AQ7119" s="226"/>
    </row>
    <row r="7120" spans="26:43" ht="15">
      <c r="Z7120" s="230"/>
      <c r="AB7120" s="226"/>
      <c r="AG7120" s="226"/>
      <c r="AQ7120" s="226"/>
    </row>
    <row r="7121" spans="26:43" ht="15">
      <c r="Z7121" s="230"/>
      <c r="AB7121" s="226"/>
      <c r="AG7121" s="226"/>
      <c r="AQ7121" s="226"/>
    </row>
    <row r="7122" spans="26:43" ht="15">
      <c r="Z7122" s="230"/>
      <c r="AB7122" s="226"/>
      <c r="AG7122" s="226"/>
      <c r="AQ7122" s="226"/>
    </row>
    <row r="7123" spans="26:43" ht="15">
      <c r="Z7123" s="230"/>
      <c r="AB7123" s="226"/>
      <c r="AG7123" s="226"/>
      <c r="AQ7123" s="226"/>
    </row>
    <row r="7124" spans="26:43" ht="15">
      <c r="Z7124" s="230"/>
      <c r="AB7124" s="226"/>
      <c r="AG7124" s="226"/>
      <c r="AQ7124" s="226"/>
    </row>
    <row r="7125" spans="26:43" ht="15">
      <c r="Z7125" s="230"/>
      <c r="AB7125" s="226"/>
      <c r="AG7125" s="226"/>
      <c r="AQ7125" s="226"/>
    </row>
    <row r="7126" spans="26:43" ht="15">
      <c r="Z7126" s="230"/>
      <c r="AB7126" s="226"/>
      <c r="AG7126" s="226"/>
      <c r="AQ7126" s="226"/>
    </row>
    <row r="7127" spans="26:43" ht="15">
      <c r="Z7127" s="230"/>
      <c r="AB7127" s="226"/>
      <c r="AG7127" s="226"/>
      <c r="AQ7127" s="226"/>
    </row>
    <row r="7128" spans="26:43" ht="15">
      <c r="Z7128" s="230"/>
      <c r="AB7128" s="226"/>
      <c r="AG7128" s="226"/>
      <c r="AQ7128" s="226"/>
    </row>
    <row r="7129" spans="26:43" ht="15">
      <c r="Z7129" s="230"/>
      <c r="AB7129" s="226"/>
      <c r="AG7129" s="226"/>
      <c r="AQ7129" s="226"/>
    </row>
    <row r="7130" spans="26:43" ht="15">
      <c r="Z7130" s="230"/>
      <c r="AB7130" s="226"/>
      <c r="AG7130" s="226"/>
      <c r="AQ7130" s="226"/>
    </row>
    <row r="7131" spans="26:43" ht="15">
      <c r="Z7131" s="230"/>
      <c r="AB7131" s="226"/>
      <c r="AG7131" s="226"/>
      <c r="AQ7131" s="226"/>
    </row>
    <row r="7132" spans="26:43" ht="15">
      <c r="Z7132" s="230"/>
      <c r="AB7132" s="226"/>
      <c r="AG7132" s="226"/>
      <c r="AQ7132" s="226"/>
    </row>
    <row r="7133" spans="26:43" ht="15">
      <c r="Z7133" s="230"/>
      <c r="AB7133" s="226"/>
      <c r="AG7133" s="226"/>
      <c r="AQ7133" s="226"/>
    </row>
    <row r="7134" spans="26:43" ht="15">
      <c r="Z7134" s="230"/>
      <c r="AB7134" s="226"/>
      <c r="AG7134" s="226"/>
      <c r="AQ7134" s="226"/>
    </row>
    <row r="7135" spans="26:43" ht="15">
      <c r="Z7135" s="230"/>
      <c r="AB7135" s="226"/>
      <c r="AG7135" s="226"/>
      <c r="AQ7135" s="226"/>
    </row>
    <row r="7136" spans="26:43" ht="15">
      <c r="Z7136" s="230"/>
      <c r="AB7136" s="226"/>
      <c r="AG7136" s="226"/>
      <c r="AQ7136" s="226"/>
    </row>
    <row r="7137" spans="26:43" ht="15">
      <c r="Z7137" s="230"/>
      <c r="AB7137" s="226"/>
      <c r="AG7137" s="226"/>
      <c r="AQ7137" s="226"/>
    </row>
    <row r="7138" spans="26:43" ht="15">
      <c r="Z7138" s="230"/>
      <c r="AB7138" s="226"/>
      <c r="AG7138" s="226"/>
      <c r="AQ7138" s="226"/>
    </row>
    <row r="7139" spans="26:43" ht="15">
      <c r="Z7139" s="230"/>
      <c r="AB7139" s="226"/>
      <c r="AG7139" s="226"/>
      <c r="AQ7139" s="226"/>
    </row>
    <row r="7140" spans="26:43" ht="15">
      <c r="Z7140" s="230"/>
      <c r="AB7140" s="226"/>
      <c r="AG7140" s="226"/>
      <c r="AQ7140" s="226"/>
    </row>
    <row r="7141" spans="26:43" ht="15">
      <c r="Z7141" s="230"/>
      <c r="AB7141" s="226"/>
      <c r="AG7141" s="226"/>
      <c r="AQ7141" s="226"/>
    </row>
    <row r="7142" spans="26:43" ht="15">
      <c r="Z7142" s="230"/>
      <c r="AB7142" s="226"/>
      <c r="AG7142" s="226"/>
      <c r="AQ7142" s="226"/>
    </row>
    <row r="7143" spans="26:43" ht="15">
      <c r="Z7143" s="230"/>
      <c r="AB7143" s="226"/>
      <c r="AG7143" s="226"/>
      <c r="AQ7143" s="226"/>
    </row>
    <row r="7144" spans="26:43" ht="15">
      <c r="Z7144" s="230"/>
      <c r="AB7144" s="226"/>
      <c r="AG7144" s="226"/>
      <c r="AQ7144" s="226"/>
    </row>
    <row r="7145" spans="26:43" ht="15">
      <c r="Z7145" s="230"/>
      <c r="AB7145" s="226"/>
      <c r="AG7145" s="226"/>
      <c r="AQ7145" s="226"/>
    </row>
    <row r="7146" spans="26:43" ht="15">
      <c r="Z7146" s="230"/>
      <c r="AB7146" s="226"/>
      <c r="AG7146" s="226"/>
      <c r="AQ7146" s="226"/>
    </row>
    <row r="7147" spans="26:43" ht="15">
      <c r="Z7147" s="230"/>
      <c r="AB7147" s="226"/>
      <c r="AG7147" s="226"/>
      <c r="AQ7147" s="226"/>
    </row>
    <row r="7148" spans="26:43" ht="15">
      <c r="Z7148" s="230"/>
      <c r="AB7148" s="226"/>
      <c r="AG7148" s="226"/>
      <c r="AQ7148" s="226"/>
    </row>
    <row r="7149" spans="26:43" ht="15">
      <c r="Z7149" s="230"/>
      <c r="AB7149" s="226"/>
      <c r="AG7149" s="226"/>
      <c r="AQ7149" s="226"/>
    </row>
    <row r="7150" spans="26:43" ht="15">
      <c r="Z7150" s="230"/>
      <c r="AB7150" s="226"/>
      <c r="AG7150" s="226"/>
      <c r="AQ7150" s="226"/>
    </row>
    <row r="7151" spans="26:43" ht="15">
      <c r="Z7151" s="230"/>
      <c r="AB7151" s="226"/>
      <c r="AG7151" s="226"/>
      <c r="AQ7151" s="226"/>
    </row>
    <row r="7152" spans="26:43" ht="15">
      <c r="Z7152" s="230"/>
      <c r="AB7152" s="226"/>
      <c r="AG7152" s="226"/>
      <c r="AQ7152" s="226"/>
    </row>
    <row r="7153" spans="26:43" ht="15">
      <c r="Z7153" s="230"/>
      <c r="AB7153" s="226"/>
      <c r="AG7153" s="226"/>
      <c r="AQ7153" s="226"/>
    </row>
    <row r="7154" spans="26:43" ht="15">
      <c r="Z7154" s="230"/>
      <c r="AB7154" s="226"/>
      <c r="AG7154" s="226"/>
      <c r="AQ7154" s="226"/>
    </row>
    <row r="7155" spans="26:43" ht="15">
      <c r="Z7155" s="230"/>
      <c r="AB7155" s="226"/>
      <c r="AG7155" s="226"/>
      <c r="AQ7155" s="226"/>
    </row>
    <row r="7156" spans="26:43" ht="15">
      <c r="Z7156" s="230"/>
      <c r="AB7156" s="226"/>
      <c r="AG7156" s="226"/>
      <c r="AQ7156" s="226"/>
    </row>
    <row r="7157" spans="26:43" ht="15">
      <c r="Z7157" s="230"/>
      <c r="AB7157" s="226"/>
      <c r="AG7157" s="226"/>
      <c r="AQ7157" s="226"/>
    </row>
    <row r="7158" spans="26:43" ht="15">
      <c r="Z7158" s="230"/>
      <c r="AB7158" s="226"/>
      <c r="AG7158" s="226"/>
      <c r="AQ7158" s="226"/>
    </row>
    <row r="7159" spans="26:43" ht="15">
      <c r="Z7159" s="230"/>
      <c r="AB7159" s="226"/>
      <c r="AG7159" s="226"/>
      <c r="AQ7159" s="226"/>
    </row>
    <row r="7160" spans="26:43" ht="15">
      <c r="Z7160" s="230"/>
      <c r="AB7160" s="226"/>
      <c r="AG7160" s="226"/>
      <c r="AQ7160" s="226"/>
    </row>
    <row r="7161" spans="26:43" ht="15">
      <c r="Z7161" s="230"/>
      <c r="AB7161" s="226"/>
      <c r="AG7161" s="226"/>
      <c r="AQ7161" s="226"/>
    </row>
    <row r="7162" spans="26:43" ht="15">
      <c r="Z7162" s="230"/>
      <c r="AB7162" s="226"/>
      <c r="AG7162" s="226"/>
      <c r="AQ7162" s="226"/>
    </row>
    <row r="7163" spans="26:43" ht="15">
      <c r="Z7163" s="230"/>
      <c r="AB7163" s="226"/>
      <c r="AG7163" s="226"/>
      <c r="AQ7163" s="226"/>
    </row>
    <row r="7164" spans="26:43" ht="15">
      <c r="Z7164" s="230"/>
      <c r="AB7164" s="226"/>
      <c r="AG7164" s="226"/>
      <c r="AQ7164" s="226"/>
    </row>
    <row r="7165" spans="26:43" ht="15">
      <c r="Z7165" s="230"/>
      <c r="AB7165" s="226"/>
      <c r="AG7165" s="226"/>
      <c r="AQ7165" s="226"/>
    </row>
    <row r="7166" spans="26:43" ht="15">
      <c r="Z7166" s="230"/>
      <c r="AB7166" s="226"/>
      <c r="AG7166" s="226"/>
      <c r="AQ7166" s="226"/>
    </row>
    <row r="7167" spans="26:43" ht="15">
      <c r="Z7167" s="230"/>
      <c r="AB7167" s="226"/>
      <c r="AG7167" s="226"/>
      <c r="AQ7167" s="226"/>
    </row>
    <row r="7168" spans="26:43" ht="15">
      <c r="Z7168" s="230"/>
      <c r="AB7168" s="226"/>
      <c r="AG7168" s="226"/>
      <c r="AQ7168" s="226"/>
    </row>
    <row r="7169" spans="26:43" ht="15">
      <c r="Z7169" s="230"/>
      <c r="AB7169" s="226"/>
      <c r="AG7169" s="226"/>
      <c r="AQ7169" s="226"/>
    </row>
    <row r="7170" spans="26:43" ht="15">
      <c r="Z7170" s="230"/>
      <c r="AB7170" s="226"/>
      <c r="AG7170" s="226"/>
      <c r="AQ7170" s="226"/>
    </row>
    <row r="7171" spans="26:43" ht="15">
      <c r="Z7171" s="230"/>
      <c r="AB7171" s="226"/>
      <c r="AG7171" s="226"/>
      <c r="AQ7171" s="226"/>
    </row>
    <row r="7172" spans="26:43" ht="15">
      <c r="Z7172" s="230"/>
      <c r="AB7172" s="226"/>
      <c r="AG7172" s="226"/>
      <c r="AQ7172" s="226"/>
    </row>
    <row r="7173" spans="26:43" ht="15">
      <c r="Z7173" s="230"/>
      <c r="AB7173" s="226"/>
      <c r="AG7173" s="226"/>
      <c r="AQ7173" s="226"/>
    </row>
    <row r="7174" spans="26:43" ht="15">
      <c r="Z7174" s="230"/>
      <c r="AB7174" s="226"/>
      <c r="AG7174" s="226"/>
      <c r="AQ7174" s="226"/>
    </row>
    <row r="7175" spans="26:43" ht="15">
      <c r="Z7175" s="230"/>
      <c r="AB7175" s="226"/>
      <c r="AG7175" s="226"/>
      <c r="AQ7175" s="226"/>
    </row>
    <row r="7176" spans="26:43" ht="15">
      <c r="Z7176" s="230"/>
      <c r="AB7176" s="226"/>
      <c r="AG7176" s="226"/>
      <c r="AQ7176" s="226"/>
    </row>
    <row r="7177" spans="26:43" ht="15">
      <c r="Z7177" s="230"/>
      <c r="AB7177" s="226"/>
      <c r="AG7177" s="226"/>
      <c r="AQ7177" s="226"/>
    </row>
    <row r="7178" spans="26:43" ht="15">
      <c r="Z7178" s="230"/>
      <c r="AB7178" s="226"/>
      <c r="AG7178" s="226"/>
      <c r="AQ7178" s="226"/>
    </row>
    <row r="7179" spans="26:43" ht="15">
      <c r="Z7179" s="230"/>
      <c r="AB7179" s="226"/>
      <c r="AG7179" s="226"/>
      <c r="AQ7179" s="226"/>
    </row>
    <row r="7180" spans="26:43" ht="15">
      <c r="Z7180" s="230"/>
      <c r="AB7180" s="226"/>
      <c r="AG7180" s="226"/>
      <c r="AQ7180" s="226"/>
    </row>
    <row r="7181" spans="26:43" ht="15">
      <c r="Z7181" s="230"/>
      <c r="AB7181" s="226"/>
      <c r="AG7181" s="226"/>
      <c r="AQ7181" s="226"/>
    </row>
    <row r="7182" spans="26:43" ht="15">
      <c r="Z7182" s="230"/>
      <c r="AB7182" s="226"/>
      <c r="AG7182" s="226"/>
      <c r="AQ7182" s="226"/>
    </row>
    <row r="7183" spans="26:43" ht="15">
      <c r="Z7183" s="230"/>
      <c r="AB7183" s="226"/>
      <c r="AG7183" s="226"/>
      <c r="AQ7183" s="226"/>
    </row>
    <row r="7184" spans="26:43" ht="15">
      <c r="Z7184" s="230"/>
      <c r="AB7184" s="226"/>
      <c r="AG7184" s="226"/>
      <c r="AQ7184" s="226"/>
    </row>
    <row r="7185" spans="26:43" ht="15">
      <c r="Z7185" s="230"/>
      <c r="AB7185" s="226"/>
      <c r="AG7185" s="226"/>
      <c r="AQ7185" s="226"/>
    </row>
    <row r="7186" spans="26:43" ht="15">
      <c r="Z7186" s="230"/>
      <c r="AB7186" s="226"/>
      <c r="AG7186" s="226"/>
      <c r="AQ7186" s="226"/>
    </row>
    <row r="7187" spans="26:43" ht="15">
      <c r="Z7187" s="230"/>
      <c r="AB7187" s="226"/>
      <c r="AG7187" s="226"/>
      <c r="AQ7187" s="226"/>
    </row>
    <row r="7188" spans="26:43" ht="15">
      <c r="Z7188" s="230"/>
      <c r="AB7188" s="226"/>
      <c r="AG7188" s="226"/>
      <c r="AQ7188" s="226"/>
    </row>
    <row r="7189" spans="26:43" ht="15">
      <c r="Z7189" s="230"/>
      <c r="AB7189" s="226"/>
      <c r="AG7189" s="226"/>
      <c r="AQ7189" s="226"/>
    </row>
    <row r="7190" spans="26:43" ht="15">
      <c r="Z7190" s="230"/>
      <c r="AB7190" s="226"/>
      <c r="AG7190" s="226"/>
      <c r="AQ7190" s="226"/>
    </row>
    <row r="7191" spans="26:43" ht="15">
      <c r="Z7191" s="230"/>
      <c r="AB7191" s="226"/>
      <c r="AG7191" s="226"/>
      <c r="AQ7191" s="226"/>
    </row>
    <row r="7192" spans="26:43" ht="15">
      <c r="Z7192" s="230"/>
      <c r="AB7192" s="226"/>
      <c r="AG7192" s="226"/>
      <c r="AQ7192" s="226"/>
    </row>
    <row r="7193" spans="26:43" ht="15">
      <c r="Z7193" s="230"/>
      <c r="AB7193" s="226"/>
      <c r="AG7193" s="226"/>
      <c r="AQ7193" s="226"/>
    </row>
    <row r="7194" spans="26:43" ht="15">
      <c r="Z7194" s="230"/>
      <c r="AB7194" s="226"/>
      <c r="AG7194" s="226"/>
      <c r="AQ7194" s="226"/>
    </row>
    <row r="7195" spans="26:43" ht="15">
      <c r="Z7195" s="230"/>
      <c r="AB7195" s="226"/>
      <c r="AG7195" s="226"/>
      <c r="AQ7195" s="226"/>
    </row>
    <row r="7196" spans="26:43" ht="15">
      <c r="Z7196" s="230"/>
      <c r="AB7196" s="226"/>
      <c r="AG7196" s="226"/>
      <c r="AQ7196" s="226"/>
    </row>
    <row r="7197" spans="26:43" ht="15">
      <c r="Z7197" s="230"/>
      <c r="AB7197" s="226"/>
      <c r="AG7197" s="226"/>
      <c r="AQ7197" s="226"/>
    </row>
    <row r="7198" spans="26:43" ht="15">
      <c r="Z7198" s="230"/>
      <c r="AB7198" s="226"/>
      <c r="AG7198" s="226"/>
      <c r="AQ7198" s="226"/>
    </row>
    <row r="7199" spans="26:43" ht="15">
      <c r="Z7199" s="230"/>
      <c r="AB7199" s="226"/>
      <c r="AG7199" s="226"/>
      <c r="AQ7199" s="226"/>
    </row>
    <row r="7200" spans="26:43" ht="15">
      <c r="Z7200" s="230"/>
      <c r="AB7200" s="226"/>
      <c r="AG7200" s="226"/>
      <c r="AQ7200" s="226"/>
    </row>
    <row r="7201" spans="26:43" ht="15">
      <c r="Z7201" s="230"/>
      <c r="AB7201" s="226"/>
      <c r="AG7201" s="226"/>
      <c r="AQ7201" s="226"/>
    </row>
    <row r="7202" spans="26:43" ht="15">
      <c r="Z7202" s="230"/>
      <c r="AB7202" s="226"/>
      <c r="AG7202" s="226"/>
      <c r="AQ7202" s="226"/>
    </row>
    <row r="7203" spans="26:43" ht="15">
      <c r="Z7203" s="230"/>
      <c r="AB7203" s="226"/>
      <c r="AG7203" s="226"/>
      <c r="AQ7203" s="226"/>
    </row>
    <row r="7204" spans="26:43" ht="15">
      <c r="Z7204" s="230"/>
      <c r="AB7204" s="226"/>
      <c r="AG7204" s="226"/>
      <c r="AQ7204" s="226"/>
    </row>
    <row r="7205" spans="26:43" ht="15">
      <c r="Z7205" s="230"/>
      <c r="AB7205" s="226"/>
      <c r="AG7205" s="226"/>
      <c r="AQ7205" s="226"/>
    </row>
    <row r="7206" spans="26:43" ht="15">
      <c r="Z7206" s="230"/>
      <c r="AB7206" s="226"/>
      <c r="AG7206" s="226"/>
      <c r="AQ7206" s="226"/>
    </row>
    <row r="7207" spans="26:43" ht="15">
      <c r="Z7207" s="230"/>
      <c r="AB7207" s="226"/>
      <c r="AG7207" s="226"/>
      <c r="AQ7207" s="226"/>
    </row>
    <row r="7208" spans="26:43" ht="15">
      <c r="Z7208" s="230"/>
      <c r="AB7208" s="226"/>
      <c r="AG7208" s="226"/>
      <c r="AQ7208" s="226"/>
    </row>
    <row r="7209" spans="26:43" ht="15">
      <c r="Z7209" s="230"/>
      <c r="AB7209" s="226"/>
      <c r="AG7209" s="226"/>
      <c r="AQ7209" s="226"/>
    </row>
    <row r="7210" spans="26:43" ht="15">
      <c r="Z7210" s="230"/>
      <c r="AB7210" s="226"/>
      <c r="AG7210" s="226"/>
      <c r="AQ7210" s="226"/>
    </row>
    <row r="7211" spans="26:43" ht="15">
      <c r="Z7211" s="230"/>
      <c r="AB7211" s="226"/>
      <c r="AG7211" s="226"/>
      <c r="AQ7211" s="226"/>
    </row>
    <row r="7212" spans="26:43" ht="15">
      <c r="Z7212" s="230"/>
      <c r="AB7212" s="226"/>
      <c r="AG7212" s="226"/>
      <c r="AQ7212" s="226"/>
    </row>
    <row r="7213" spans="26:43" ht="15">
      <c r="Z7213" s="230"/>
      <c r="AB7213" s="226"/>
      <c r="AG7213" s="226"/>
      <c r="AQ7213" s="226"/>
    </row>
    <row r="7214" spans="26:43" ht="15">
      <c r="Z7214" s="230"/>
      <c r="AB7214" s="226"/>
      <c r="AG7214" s="226"/>
      <c r="AQ7214" s="226"/>
    </row>
    <row r="7215" spans="26:43" ht="15">
      <c r="Z7215" s="230"/>
      <c r="AB7215" s="226"/>
      <c r="AG7215" s="226"/>
      <c r="AQ7215" s="226"/>
    </row>
    <row r="7216" spans="26:43" ht="15">
      <c r="Z7216" s="230"/>
      <c r="AB7216" s="226"/>
      <c r="AG7216" s="226"/>
      <c r="AQ7216" s="226"/>
    </row>
    <row r="7217" spans="26:43" ht="15">
      <c r="Z7217" s="230"/>
      <c r="AB7217" s="226"/>
      <c r="AG7217" s="226"/>
      <c r="AQ7217" s="226"/>
    </row>
    <row r="7218" spans="26:43" ht="15">
      <c r="Z7218" s="230"/>
      <c r="AB7218" s="226"/>
      <c r="AG7218" s="226"/>
      <c r="AQ7218" s="226"/>
    </row>
    <row r="7219" spans="26:43" ht="15">
      <c r="Z7219" s="230"/>
      <c r="AB7219" s="226"/>
      <c r="AG7219" s="226"/>
      <c r="AQ7219" s="226"/>
    </row>
    <row r="7220" spans="26:43" ht="15">
      <c r="Z7220" s="230"/>
      <c r="AB7220" s="226"/>
      <c r="AG7220" s="226"/>
      <c r="AQ7220" s="226"/>
    </row>
    <row r="7221" spans="26:43" ht="15">
      <c r="Z7221" s="230"/>
      <c r="AB7221" s="226"/>
      <c r="AG7221" s="226"/>
      <c r="AQ7221" s="226"/>
    </row>
    <row r="7222" spans="26:43" ht="15">
      <c r="Z7222" s="230"/>
      <c r="AB7222" s="226"/>
      <c r="AG7222" s="226"/>
      <c r="AQ7222" s="226"/>
    </row>
    <row r="7223" spans="26:43" ht="15">
      <c r="Z7223" s="230"/>
      <c r="AB7223" s="226"/>
      <c r="AG7223" s="226"/>
      <c r="AQ7223" s="226"/>
    </row>
    <row r="7224" spans="26:43" ht="15">
      <c r="Z7224" s="230"/>
      <c r="AB7224" s="226"/>
      <c r="AG7224" s="226"/>
      <c r="AQ7224" s="226"/>
    </row>
    <row r="7225" spans="26:43" ht="15">
      <c r="Z7225" s="230"/>
      <c r="AB7225" s="226"/>
      <c r="AG7225" s="226"/>
      <c r="AQ7225" s="226"/>
    </row>
    <row r="7226" spans="26:43" ht="15">
      <c r="Z7226" s="230"/>
      <c r="AB7226" s="226"/>
      <c r="AG7226" s="226"/>
      <c r="AQ7226" s="226"/>
    </row>
    <row r="7227" spans="26:43" ht="15">
      <c r="Z7227" s="230"/>
      <c r="AB7227" s="226"/>
      <c r="AG7227" s="226"/>
      <c r="AQ7227" s="226"/>
    </row>
    <row r="7228" spans="26:43" ht="15">
      <c r="Z7228" s="230"/>
      <c r="AB7228" s="226"/>
      <c r="AG7228" s="226"/>
      <c r="AQ7228" s="226"/>
    </row>
    <row r="7229" spans="26:43" ht="15">
      <c r="Z7229" s="230"/>
      <c r="AB7229" s="226"/>
      <c r="AG7229" s="226"/>
      <c r="AQ7229" s="226"/>
    </row>
    <row r="7230" spans="26:43" ht="15">
      <c r="Z7230" s="230"/>
      <c r="AB7230" s="226"/>
      <c r="AG7230" s="226"/>
      <c r="AQ7230" s="226"/>
    </row>
    <row r="7231" spans="26:43" ht="15">
      <c r="Z7231" s="230"/>
      <c r="AB7231" s="226"/>
      <c r="AG7231" s="226"/>
      <c r="AQ7231" s="226"/>
    </row>
    <row r="7232" spans="26:43" ht="15">
      <c r="Z7232" s="230"/>
      <c r="AB7232" s="226"/>
      <c r="AG7232" s="226"/>
      <c r="AQ7232" s="226"/>
    </row>
    <row r="7233" spans="26:43" ht="15">
      <c r="Z7233" s="230"/>
      <c r="AB7233" s="226"/>
      <c r="AG7233" s="226"/>
      <c r="AQ7233" s="226"/>
    </row>
    <row r="7234" spans="26:43" ht="15">
      <c r="Z7234" s="230"/>
      <c r="AB7234" s="226"/>
      <c r="AG7234" s="226"/>
      <c r="AQ7234" s="226"/>
    </row>
    <row r="7235" spans="26:43" ht="15">
      <c r="Z7235" s="230"/>
      <c r="AB7235" s="226"/>
      <c r="AG7235" s="226"/>
      <c r="AQ7235" s="226"/>
    </row>
    <row r="7236" spans="26:43" ht="15">
      <c r="Z7236" s="230"/>
      <c r="AB7236" s="226"/>
      <c r="AG7236" s="226"/>
      <c r="AQ7236" s="226"/>
    </row>
    <row r="7237" spans="26:43" ht="15">
      <c r="Z7237" s="230"/>
      <c r="AB7237" s="226"/>
      <c r="AG7237" s="226"/>
      <c r="AQ7237" s="226"/>
    </row>
    <row r="7238" spans="26:43" ht="15">
      <c r="Z7238" s="230"/>
      <c r="AB7238" s="226"/>
      <c r="AG7238" s="226"/>
      <c r="AQ7238" s="226"/>
    </row>
    <row r="7239" spans="26:43" ht="15">
      <c r="Z7239" s="230"/>
      <c r="AB7239" s="226"/>
      <c r="AG7239" s="226"/>
      <c r="AQ7239" s="226"/>
    </row>
    <row r="7240" spans="26:43" ht="15">
      <c r="Z7240" s="230"/>
      <c r="AB7240" s="226"/>
      <c r="AG7240" s="226"/>
      <c r="AQ7240" s="226"/>
    </row>
    <row r="7241" spans="26:43" ht="15">
      <c r="Z7241" s="230"/>
      <c r="AB7241" s="226"/>
      <c r="AG7241" s="226"/>
      <c r="AQ7241" s="226"/>
    </row>
    <row r="7242" spans="26:43" ht="15">
      <c r="Z7242" s="230"/>
      <c r="AB7242" s="226"/>
      <c r="AG7242" s="226"/>
      <c r="AQ7242" s="226"/>
    </row>
    <row r="7243" spans="26:43" ht="15">
      <c r="Z7243" s="230"/>
      <c r="AB7243" s="226"/>
      <c r="AG7243" s="226"/>
      <c r="AQ7243" s="226"/>
    </row>
    <row r="7244" spans="26:43" ht="15">
      <c r="Z7244" s="230"/>
      <c r="AB7244" s="226"/>
      <c r="AG7244" s="226"/>
      <c r="AQ7244" s="226"/>
    </row>
    <row r="7245" spans="26:43" ht="15">
      <c r="Z7245" s="230"/>
      <c r="AB7245" s="226"/>
      <c r="AG7245" s="226"/>
      <c r="AQ7245" s="226"/>
    </row>
    <row r="7246" spans="26:43" ht="15">
      <c r="Z7246" s="230"/>
      <c r="AB7246" s="226"/>
      <c r="AG7246" s="226"/>
      <c r="AQ7246" s="226"/>
    </row>
    <row r="7247" spans="26:43" ht="15">
      <c r="Z7247" s="230"/>
      <c r="AB7247" s="226"/>
      <c r="AG7247" s="226"/>
      <c r="AQ7247" s="226"/>
    </row>
    <row r="7248" spans="26:43" ht="15">
      <c r="Z7248" s="230"/>
      <c r="AB7248" s="226"/>
      <c r="AG7248" s="226"/>
      <c r="AQ7248" s="226"/>
    </row>
    <row r="7249" spans="26:43" ht="15">
      <c r="Z7249" s="230"/>
      <c r="AB7249" s="226"/>
      <c r="AG7249" s="226"/>
      <c r="AQ7249" s="226"/>
    </row>
    <row r="7250" spans="26:43" ht="15">
      <c r="Z7250" s="230"/>
      <c r="AB7250" s="226"/>
      <c r="AG7250" s="226"/>
      <c r="AQ7250" s="226"/>
    </row>
    <row r="7251" spans="26:43" ht="15">
      <c r="Z7251" s="230"/>
      <c r="AB7251" s="226"/>
      <c r="AG7251" s="226"/>
      <c r="AQ7251" s="226"/>
    </row>
    <row r="7252" spans="26:43" ht="15">
      <c r="Z7252" s="230"/>
      <c r="AB7252" s="226"/>
      <c r="AG7252" s="226"/>
      <c r="AQ7252" s="226"/>
    </row>
    <row r="7253" spans="26:43" ht="15">
      <c r="Z7253" s="230"/>
      <c r="AB7253" s="226"/>
      <c r="AG7253" s="226"/>
      <c r="AQ7253" s="226"/>
    </row>
    <row r="7254" spans="26:43" ht="15">
      <c r="Z7254" s="230"/>
      <c r="AB7254" s="226"/>
      <c r="AG7254" s="226"/>
      <c r="AQ7254" s="226"/>
    </row>
    <row r="7255" spans="26:43" ht="15">
      <c r="Z7255" s="230"/>
      <c r="AB7255" s="226"/>
      <c r="AG7255" s="226"/>
      <c r="AQ7255" s="226"/>
    </row>
    <row r="7256" spans="26:43" ht="15">
      <c r="Z7256" s="230"/>
      <c r="AB7256" s="226"/>
      <c r="AG7256" s="226"/>
      <c r="AQ7256" s="226"/>
    </row>
    <row r="7257" spans="26:43" ht="15">
      <c r="Z7257" s="230"/>
      <c r="AB7257" s="226"/>
      <c r="AG7257" s="226"/>
      <c r="AQ7257" s="226"/>
    </row>
    <row r="7258" spans="26:43" ht="15">
      <c r="Z7258" s="230"/>
      <c r="AB7258" s="226"/>
      <c r="AG7258" s="226"/>
      <c r="AQ7258" s="226"/>
    </row>
    <row r="7259" spans="26:43" ht="15">
      <c r="Z7259" s="230"/>
      <c r="AB7259" s="226"/>
      <c r="AG7259" s="226"/>
      <c r="AQ7259" s="226"/>
    </row>
    <row r="7260" spans="26:43" ht="15">
      <c r="Z7260" s="230"/>
      <c r="AB7260" s="226"/>
      <c r="AG7260" s="226"/>
      <c r="AQ7260" s="226"/>
    </row>
    <row r="7261" spans="26:43" ht="15">
      <c r="Z7261" s="230"/>
      <c r="AB7261" s="226"/>
      <c r="AG7261" s="226"/>
      <c r="AQ7261" s="226"/>
    </row>
    <row r="7262" spans="26:43" ht="15">
      <c r="Z7262" s="230"/>
      <c r="AB7262" s="226"/>
      <c r="AG7262" s="226"/>
      <c r="AQ7262" s="226"/>
    </row>
    <row r="7263" spans="26:43" ht="15">
      <c r="Z7263" s="230"/>
      <c r="AB7263" s="226"/>
      <c r="AG7263" s="226"/>
      <c r="AQ7263" s="226"/>
    </row>
    <row r="7264" spans="26:43" ht="15">
      <c r="Z7264" s="230"/>
      <c r="AB7264" s="226"/>
      <c r="AG7264" s="226"/>
      <c r="AQ7264" s="226"/>
    </row>
    <row r="7265" spans="26:43" ht="15">
      <c r="Z7265" s="230"/>
      <c r="AB7265" s="226"/>
      <c r="AG7265" s="226"/>
      <c r="AQ7265" s="226"/>
    </row>
    <row r="7266" spans="26:43" ht="15">
      <c r="Z7266" s="230"/>
      <c r="AB7266" s="226"/>
      <c r="AG7266" s="226"/>
      <c r="AQ7266" s="226"/>
    </row>
    <row r="7267" spans="26:43" ht="15">
      <c r="Z7267" s="230"/>
      <c r="AB7267" s="226"/>
      <c r="AG7267" s="226"/>
      <c r="AQ7267" s="226"/>
    </row>
    <row r="7268" spans="26:43" ht="15">
      <c r="Z7268" s="230"/>
      <c r="AB7268" s="226"/>
      <c r="AG7268" s="226"/>
      <c r="AQ7268" s="226"/>
    </row>
    <row r="7269" spans="26:43" ht="15">
      <c r="Z7269" s="230"/>
      <c r="AB7269" s="226"/>
      <c r="AG7269" s="226"/>
      <c r="AQ7269" s="226"/>
    </row>
    <row r="7270" spans="26:43" ht="15">
      <c r="Z7270" s="230"/>
      <c r="AB7270" s="226"/>
      <c r="AG7270" s="226"/>
      <c r="AQ7270" s="226"/>
    </row>
    <row r="7271" spans="26:43" ht="15">
      <c r="Z7271" s="230"/>
      <c r="AB7271" s="226"/>
      <c r="AG7271" s="226"/>
      <c r="AQ7271" s="226"/>
    </row>
    <row r="7272" spans="26:43" ht="15">
      <c r="Z7272" s="230"/>
      <c r="AB7272" s="226"/>
      <c r="AG7272" s="226"/>
      <c r="AQ7272" s="226"/>
    </row>
    <row r="7273" spans="26:43" ht="15">
      <c r="Z7273" s="230"/>
      <c r="AB7273" s="226"/>
      <c r="AG7273" s="226"/>
      <c r="AQ7273" s="226"/>
    </row>
    <row r="7274" spans="26:43" ht="15">
      <c r="Z7274" s="230"/>
      <c r="AB7274" s="226"/>
      <c r="AG7274" s="226"/>
      <c r="AQ7274" s="226"/>
    </row>
    <row r="7275" spans="26:43" ht="15">
      <c r="Z7275" s="230"/>
      <c r="AB7275" s="226"/>
      <c r="AG7275" s="226"/>
      <c r="AQ7275" s="226"/>
    </row>
    <row r="7276" spans="26:43" ht="15">
      <c r="Z7276" s="230"/>
      <c r="AB7276" s="226"/>
      <c r="AG7276" s="226"/>
      <c r="AQ7276" s="226"/>
    </row>
    <row r="7277" spans="26:43" ht="15">
      <c r="Z7277" s="230"/>
      <c r="AB7277" s="226"/>
      <c r="AG7277" s="226"/>
      <c r="AQ7277" s="226"/>
    </row>
    <row r="7278" spans="26:43" ht="15">
      <c r="Z7278" s="230"/>
      <c r="AB7278" s="226"/>
      <c r="AG7278" s="226"/>
      <c r="AQ7278" s="226"/>
    </row>
    <row r="7279" spans="26:43" ht="15">
      <c r="Z7279" s="230"/>
      <c r="AB7279" s="226"/>
      <c r="AG7279" s="226"/>
      <c r="AQ7279" s="226"/>
    </row>
    <row r="7280" spans="26:43" ht="15">
      <c r="Z7280" s="230"/>
      <c r="AB7280" s="226"/>
      <c r="AG7280" s="226"/>
      <c r="AQ7280" s="226"/>
    </row>
    <row r="7281" spans="26:43" ht="15">
      <c r="Z7281" s="230"/>
      <c r="AB7281" s="226"/>
      <c r="AG7281" s="226"/>
      <c r="AQ7281" s="226"/>
    </row>
    <row r="7282" spans="26:43" ht="15">
      <c r="Z7282" s="230"/>
      <c r="AB7282" s="226"/>
      <c r="AG7282" s="226"/>
      <c r="AQ7282" s="226"/>
    </row>
    <row r="7283" spans="26:43" ht="15">
      <c r="Z7283" s="230"/>
      <c r="AB7283" s="226"/>
      <c r="AG7283" s="226"/>
      <c r="AQ7283" s="226"/>
    </row>
    <row r="7284" spans="26:43" ht="15">
      <c r="Z7284" s="230"/>
      <c r="AB7284" s="226"/>
      <c r="AG7284" s="226"/>
      <c r="AQ7284" s="226"/>
    </row>
    <row r="7285" spans="26:43" ht="15">
      <c r="Z7285" s="230"/>
      <c r="AB7285" s="226"/>
      <c r="AG7285" s="226"/>
      <c r="AQ7285" s="226"/>
    </row>
    <row r="7286" spans="26:43" ht="15">
      <c r="Z7286" s="230"/>
      <c r="AB7286" s="226"/>
      <c r="AG7286" s="226"/>
      <c r="AQ7286" s="226"/>
    </row>
    <row r="7287" spans="26:43" ht="15">
      <c r="Z7287" s="230"/>
      <c r="AB7287" s="226"/>
      <c r="AG7287" s="226"/>
      <c r="AQ7287" s="226"/>
    </row>
    <row r="7288" spans="26:43" ht="15">
      <c r="Z7288" s="230"/>
      <c r="AB7288" s="226"/>
      <c r="AG7288" s="226"/>
      <c r="AQ7288" s="226"/>
    </row>
    <row r="7289" spans="26:43" ht="15">
      <c r="Z7289" s="230"/>
      <c r="AB7289" s="226"/>
      <c r="AG7289" s="226"/>
      <c r="AQ7289" s="226"/>
    </row>
    <row r="7290" spans="26:43" ht="15">
      <c r="Z7290" s="230"/>
      <c r="AB7290" s="226"/>
      <c r="AG7290" s="226"/>
      <c r="AQ7290" s="226"/>
    </row>
    <row r="7291" spans="26:43" ht="15">
      <c r="Z7291" s="230"/>
      <c r="AB7291" s="226"/>
      <c r="AG7291" s="226"/>
      <c r="AQ7291" s="226"/>
    </row>
    <row r="7292" spans="26:43" ht="15">
      <c r="Z7292" s="230"/>
      <c r="AB7292" s="226"/>
      <c r="AG7292" s="226"/>
      <c r="AQ7292" s="226"/>
    </row>
    <row r="7293" spans="26:43" ht="15">
      <c r="Z7293" s="230"/>
      <c r="AB7293" s="226"/>
      <c r="AG7293" s="226"/>
      <c r="AQ7293" s="226"/>
    </row>
    <row r="7294" spans="26:43" ht="15">
      <c r="Z7294" s="230"/>
      <c r="AB7294" s="226"/>
      <c r="AG7294" s="226"/>
      <c r="AQ7294" s="226"/>
    </row>
    <row r="7295" spans="26:43" ht="15">
      <c r="Z7295" s="230"/>
      <c r="AB7295" s="226"/>
      <c r="AG7295" s="226"/>
      <c r="AQ7295" s="226"/>
    </row>
    <row r="7296" spans="26:43" ht="15">
      <c r="Z7296" s="230"/>
      <c r="AB7296" s="226"/>
      <c r="AG7296" s="226"/>
      <c r="AQ7296" s="226"/>
    </row>
    <row r="7297" spans="26:43" ht="15">
      <c r="Z7297" s="230"/>
      <c r="AB7297" s="226"/>
      <c r="AG7297" s="226"/>
      <c r="AQ7297" s="226"/>
    </row>
    <row r="7298" spans="26:43" ht="15">
      <c r="Z7298" s="230"/>
      <c r="AB7298" s="226"/>
      <c r="AG7298" s="226"/>
      <c r="AQ7298" s="226"/>
    </row>
    <row r="7299" spans="26:43" ht="15">
      <c r="Z7299" s="230"/>
      <c r="AB7299" s="226"/>
      <c r="AG7299" s="226"/>
      <c r="AQ7299" s="226"/>
    </row>
    <row r="7300" spans="26:43" ht="15">
      <c r="Z7300" s="230"/>
      <c r="AB7300" s="226"/>
      <c r="AG7300" s="226"/>
      <c r="AQ7300" s="226"/>
    </row>
    <row r="7301" spans="26:43" ht="15">
      <c r="Z7301" s="230"/>
      <c r="AB7301" s="226"/>
      <c r="AG7301" s="226"/>
      <c r="AQ7301" s="226"/>
    </row>
    <row r="7302" spans="26:43" ht="15">
      <c r="Z7302" s="230"/>
      <c r="AB7302" s="226"/>
      <c r="AG7302" s="226"/>
      <c r="AQ7302" s="226"/>
    </row>
    <row r="7303" spans="26:43" ht="15">
      <c r="Z7303" s="230"/>
      <c r="AB7303" s="226"/>
      <c r="AG7303" s="226"/>
      <c r="AQ7303" s="226"/>
    </row>
    <row r="7304" spans="26:43" ht="15">
      <c r="Z7304" s="230"/>
      <c r="AB7304" s="226"/>
      <c r="AG7304" s="226"/>
      <c r="AQ7304" s="226"/>
    </row>
    <row r="7305" spans="26:43" ht="15">
      <c r="Z7305" s="230"/>
      <c r="AB7305" s="226"/>
      <c r="AG7305" s="226"/>
      <c r="AQ7305" s="226"/>
    </row>
    <row r="7306" spans="26:43" ht="15">
      <c r="Z7306" s="230"/>
      <c r="AB7306" s="226"/>
      <c r="AG7306" s="226"/>
      <c r="AQ7306" s="226"/>
    </row>
    <row r="7307" spans="26:43" ht="15">
      <c r="Z7307" s="230"/>
      <c r="AB7307" s="226"/>
      <c r="AG7307" s="226"/>
      <c r="AQ7307" s="226"/>
    </row>
    <row r="7308" spans="26:43" ht="15">
      <c r="Z7308" s="230"/>
      <c r="AB7308" s="226"/>
      <c r="AG7308" s="226"/>
      <c r="AQ7308" s="226"/>
    </row>
    <row r="7309" spans="26:43" ht="15">
      <c r="Z7309" s="230"/>
      <c r="AB7309" s="226"/>
      <c r="AG7309" s="226"/>
      <c r="AQ7309" s="226"/>
    </row>
    <row r="7310" spans="26:43" ht="15">
      <c r="Z7310" s="230"/>
      <c r="AB7310" s="226"/>
      <c r="AG7310" s="226"/>
      <c r="AQ7310" s="226"/>
    </row>
    <row r="7311" spans="26:43" ht="15">
      <c r="Z7311" s="230"/>
      <c r="AB7311" s="226"/>
      <c r="AG7311" s="226"/>
      <c r="AQ7311" s="226"/>
    </row>
    <row r="7312" spans="26:43" ht="15">
      <c r="Z7312" s="230"/>
      <c r="AB7312" s="226"/>
      <c r="AG7312" s="226"/>
      <c r="AQ7312" s="226"/>
    </row>
    <row r="7313" spans="26:43" ht="15">
      <c r="Z7313" s="230"/>
      <c r="AB7313" s="226"/>
      <c r="AG7313" s="226"/>
      <c r="AQ7313" s="226"/>
    </row>
    <row r="7314" spans="26:43" ht="15">
      <c r="Z7314" s="230"/>
      <c r="AB7314" s="226"/>
      <c r="AG7314" s="226"/>
      <c r="AQ7314" s="226"/>
    </row>
    <row r="7315" spans="26:43" ht="15">
      <c r="Z7315" s="230"/>
      <c r="AB7315" s="226"/>
      <c r="AG7315" s="226"/>
      <c r="AQ7315" s="226"/>
    </row>
    <row r="7316" spans="26:43" ht="15">
      <c r="Z7316" s="230"/>
      <c r="AB7316" s="226"/>
      <c r="AG7316" s="226"/>
      <c r="AQ7316" s="226"/>
    </row>
    <row r="7317" spans="26:43" ht="15">
      <c r="Z7317" s="230"/>
      <c r="AB7317" s="226"/>
      <c r="AG7317" s="226"/>
      <c r="AQ7317" s="226"/>
    </row>
    <row r="7318" spans="26:43" ht="15">
      <c r="Z7318" s="230"/>
      <c r="AB7318" s="226"/>
      <c r="AG7318" s="226"/>
      <c r="AQ7318" s="226"/>
    </row>
    <row r="7319" spans="26:43" ht="15">
      <c r="Z7319" s="230"/>
      <c r="AB7319" s="226"/>
      <c r="AG7319" s="226"/>
      <c r="AQ7319" s="226"/>
    </row>
    <row r="7320" spans="26:43" ht="15">
      <c r="Z7320" s="230"/>
      <c r="AB7320" s="226"/>
      <c r="AG7320" s="226"/>
      <c r="AQ7320" s="226"/>
    </row>
    <row r="7321" spans="26:43" ht="15">
      <c r="Z7321" s="230"/>
      <c r="AB7321" s="226"/>
      <c r="AG7321" s="226"/>
      <c r="AQ7321" s="226"/>
    </row>
    <row r="7322" spans="26:43" ht="15">
      <c r="Z7322" s="230"/>
      <c r="AB7322" s="226"/>
      <c r="AG7322" s="226"/>
      <c r="AQ7322" s="226"/>
    </row>
    <row r="7323" spans="26:43" ht="15">
      <c r="Z7323" s="230"/>
      <c r="AB7323" s="226"/>
      <c r="AG7323" s="226"/>
      <c r="AQ7323" s="226"/>
    </row>
    <row r="7324" spans="26:43" ht="15">
      <c r="Z7324" s="230"/>
      <c r="AB7324" s="226"/>
      <c r="AG7324" s="226"/>
      <c r="AQ7324" s="226"/>
    </row>
    <row r="7325" spans="26:43" ht="15">
      <c r="Z7325" s="230"/>
      <c r="AB7325" s="226"/>
      <c r="AG7325" s="226"/>
      <c r="AQ7325" s="226"/>
    </row>
    <row r="7326" spans="26:43" ht="15">
      <c r="Z7326" s="230"/>
      <c r="AB7326" s="226"/>
      <c r="AG7326" s="226"/>
      <c r="AQ7326" s="226"/>
    </row>
    <row r="7327" spans="26:43" ht="15">
      <c r="Z7327" s="230"/>
      <c r="AB7327" s="226"/>
      <c r="AG7327" s="226"/>
      <c r="AQ7327" s="226"/>
    </row>
    <row r="7328" spans="26:43" ht="15">
      <c r="Z7328" s="230"/>
      <c r="AB7328" s="226"/>
      <c r="AG7328" s="226"/>
      <c r="AQ7328" s="226"/>
    </row>
    <row r="7329" spans="26:43" ht="15">
      <c r="Z7329" s="230"/>
      <c r="AB7329" s="226"/>
      <c r="AG7329" s="226"/>
      <c r="AQ7329" s="226"/>
    </row>
    <row r="7330" spans="26:43" ht="15">
      <c r="Z7330" s="230"/>
      <c r="AB7330" s="226"/>
      <c r="AG7330" s="226"/>
      <c r="AQ7330" s="226"/>
    </row>
    <row r="7331" spans="26:43" ht="15">
      <c r="Z7331" s="230"/>
      <c r="AB7331" s="226"/>
      <c r="AG7331" s="226"/>
      <c r="AQ7331" s="226"/>
    </row>
    <row r="7332" spans="26:43" ht="15">
      <c r="Z7332" s="230"/>
      <c r="AB7332" s="226"/>
      <c r="AG7332" s="226"/>
      <c r="AQ7332" s="226"/>
    </row>
    <row r="7333" spans="26:43" ht="15">
      <c r="Z7333" s="230"/>
      <c r="AB7333" s="226"/>
      <c r="AG7333" s="226"/>
      <c r="AQ7333" s="226"/>
    </row>
    <row r="7334" spans="26:43" ht="15">
      <c r="Z7334" s="230"/>
      <c r="AB7334" s="226"/>
      <c r="AG7334" s="226"/>
      <c r="AQ7334" s="226"/>
    </row>
    <row r="7335" spans="26:43" ht="15">
      <c r="Z7335" s="230"/>
      <c r="AB7335" s="226"/>
      <c r="AG7335" s="226"/>
      <c r="AQ7335" s="226"/>
    </row>
    <row r="7336" spans="26:43" ht="15">
      <c r="Z7336" s="230"/>
      <c r="AB7336" s="226"/>
      <c r="AG7336" s="226"/>
      <c r="AQ7336" s="226"/>
    </row>
    <row r="7337" spans="26:43" ht="15">
      <c r="Z7337" s="230"/>
      <c r="AB7337" s="226"/>
      <c r="AG7337" s="226"/>
      <c r="AQ7337" s="226"/>
    </row>
    <row r="7338" spans="26:43" ht="15">
      <c r="Z7338" s="230"/>
      <c r="AB7338" s="226"/>
      <c r="AG7338" s="226"/>
      <c r="AQ7338" s="226"/>
    </row>
    <row r="7339" spans="26:43" ht="15">
      <c r="Z7339" s="230"/>
      <c r="AB7339" s="226"/>
      <c r="AG7339" s="226"/>
      <c r="AQ7339" s="226"/>
    </row>
    <row r="7340" spans="26:43" ht="15">
      <c r="Z7340" s="230"/>
      <c r="AB7340" s="226"/>
      <c r="AG7340" s="226"/>
      <c r="AQ7340" s="226"/>
    </row>
    <row r="7341" spans="26:43" ht="15">
      <c r="Z7341" s="230"/>
      <c r="AB7341" s="226"/>
      <c r="AG7341" s="226"/>
      <c r="AQ7341" s="226"/>
    </row>
    <row r="7342" spans="26:43" ht="15">
      <c r="Z7342" s="230"/>
      <c r="AB7342" s="226"/>
      <c r="AG7342" s="226"/>
      <c r="AQ7342" s="226"/>
    </row>
    <row r="7343" spans="26:43" ht="15">
      <c r="Z7343" s="230"/>
      <c r="AB7343" s="226"/>
      <c r="AG7343" s="226"/>
      <c r="AQ7343" s="226"/>
    </row>
    <row r="7344" spans="26:43" ht="15">
      <c r="Z7344" s="230"/>
      <c r="AB7344" s="226"/>
      <c r="AG7344" s="226"/>
      <c r="AQ7344" s="226"/>
    </row>
    <row r="7345" spans="26:43" ht="15">
      <c r="Z7345" s="230"/>
      <c r="AB7345" s="226"/>
      <c r="AG7345" s="226"/>
      <c r="AQ7345" s="226"/>
    </row>
    <row r="7346" spans="26:43" ht="15">
      <c r="Z7346" s="230"/>
      <c r="AB7346" s="226"/>
      <c r="AG7346" s="226"/>
      <c r="AQ7346" s="226"/>
    </row>
    <row r="7347" spans="26:43" ht="15">
      <c r="Z7347" s="230"/>
      <c r="AB7347" s="226"/>
      <c r="AG7347" s="226"/>
      <c r="AQ7347" s="226"/>
    </row>
    <row r="7348" spans="26:43" ht="15">
      <c r="Z7348" s="230"/>
      <c r="AB7348" s="226"/>
      <c r="AG7348" s="226"/>
      <c r="AQ7348" s="226"/>
    </row>
    <row r="7349" spans="26:43" ht="15">
      <c r="Z7349" s="230"/>
      <c r="AB7349" s="226"/>
      <c r="AG7349" s="226"/>
      <c r="AQ7349" s="226"/>
    </row>
    <row r="7350" spans="26:43" ht="15">
      <c r="Z7350" s="230"/>
      <c r="AB7350" s="226"/>
      <c r="AG7350" s="226"/>
      <c r="AQ7350" s="226"/>
    </row>
    <row r="7351" spans="26:43" ht="15">
      <c r="Z7351" s="230"/>
      <c r="AB7351" s="226"/>
      <c r="AG7351" s="226"/>
      <c r="AQ7351" s="226"/>
    </row>
    <row r="7352" spans="26:43" ht="15">
      <c r="Z7352" s="230"/>
      <c r="AB7352" s="226"/>
      <c r="AG7352" s="226"/>
      <c r="AQ7352" s="226"/>
    </row>
    <row r="7353" spans="26:43" ht="15">
      <c r="Z7353" s="230"/>
      <c r="AB7353" s="226"/>
      <c r="AG7353" s="226"/>
      <c r="AQ7353" s="226"/>
    </row>
    <row r="7354" spans="26:43" ht="15">
      <c r="Z7354" s="230"/>
      <c r="AB7354" s="226"/>
      <c r="AG7354" s="226"/>
      <c r="AQ7354" s="226"/>
    </row>
    <row r="7355" spans="26:43" ht="15">
      <c r="Z7355" s="230"/>
      <c r="AB7355" s="226"/>
      <c r="AG7355" s="226"/>
      <c r="AQ7355" s="226"/>
    </row>
    <row r="7356" spans="26:43" ht="15">
      <c r="Z7356" s="230"/>
      <c r="AB7356" s="226"/>
      <c r="AG7356" s="226"/>
      <c r="AQ7356" s="226"/>
    </row>
    <row r="7357" spans="26:43" ht="15">
      <c r="Z7357" s="230"/>
      <c r="AB7357" s="226"/>
      <c r="AG7357" s="226"/>
      <c r="AQ7357" s="226"/>
    </row>
    <row r="7358" spans="26:43" ht="15">
      <c r="Z7358" s="230"/>
      <c r="AB7358" s="226"/>
      <c r="AG7358" s="226"/>
      <c r="AQ7358" s="226"/>
    </row>
    <row r="7359" spans="26:43" ht="15">
      <c r="Z7359" s="230"/>
      <c r="AB7359" s="226"/>
      <c r="AG7359" s="226"/>
      <c r="AQ7359" s="226"/>
    </row>
    <row r="7360" spans="26:43" ht="15">
      <c r="Z7360" s="230"/>
      <c r="AB7360" s="226"/>
      <c r="AG7360" s="226"/>
      <c r="AQ7360" s="226"/>
    </row>
    <row r="7361" spans="26:43" ht="15">
      <c r="Z7361" s="230"/>
      <c r="AB7361" s="226"/>
      <c r="AG7361" s="226"/>
      <c r="AQ7361" s="226"/>
    </row>
    <row r="7362" spans="26:43" ht="15">
      <c r="Z7362" s="230"/>
      <c r="AB7362" s="226"/>
      <c r="AG7362" s="226"/>
      <c r="AQ7362" s="226"/>
    </row>
    <row r="7363" spans="26:43" ht="15">
      <c r="Z7363" s="230"/>
      <c r="AB7363" s="226"/>
      <c r="AG7363" s="226"/>
      <c r="AQ7363" s="226"/>
    </row>
    <row r="7364" spans="26:43" ht="15">
      <c r="Z7364" s="230"/>
      <c r="AB7364" s="226"/>
      <c r="AG7364" s="226"/>
      <c r="AQ7364" s="226"/>
    </row>
    <row r="7365" spans="26:43" ht="15">
      <c r="Z7365" s="230"/>
      <c r="AB7365" s="226"/>
      <c r="AG7365" s="226"/>
      <c r="AQ7365" s="226"/>
    </row>
    <row r="7366" spans="26:43" ht="15">
      <c r="Z7366" s="230"/>
      <c r="AB7366" s="226"/>
      <c r="AG7366" s="226"/>
      <c r="AQ7366" s="226"/>
    </row>
    <row r="7367" spans="26:43" ht="15">
      <c r="Z7367" s="230"/>
      <c r="AB7367" s="226"/>
      <c r="AG7367" s="226"/>
      <c r="AQ7367" s="226"/>
    </row>
    <row r="7368" spans="26:43" ht="15">
      <c r="Z7368" s="230"/>
      <c r="AB7368" s="226"/>
      <c r="AG7368" s="226"/>
      <c r="AQ7368" s="226"/>
    </row>
    <row r="7369" spans="26:43" ht="15">
      <c r="Z7369" s="230"/>
      <c r="AB7369" s="226"/>
      <c r="AG7369" s="226"/>
      <c r="AQ7369" s="226"/>
    </row>
    <row r="7370" spans="26:43" ht="15">
      <c r="Z7370" s="230"/>
      <c r="AB7370" s="226"/>
      <c r="AG7370" s="226"/>
      <c r="AQ7370" s="226"/>
    </row>
    <row r="7371" spans="26:43" ht="15">
      <c r="Z7371" s="230"/>
      <c r="AB7371" s="226"/>
      <c r="AG7371" s="226"/>
      <c r="AQ7371" s="226"/>
    </row>
    <row r="7372" spans="26:43" ht="15">
      <c r="Z7372" s="230"/>
      <c r="AB7372" s="226"/>
      <c r="AG7372" s="226"/>
      <c r="AQ7372" s="226"/>
    </row>
    <row r="7373" spans="26:43" ht="15">
      <c r="Z7373" s="230"/>
      <c r="AB7373" s="226"/>
      <c r="AG7373" s="226"/>
      <c r="AQ7373" s="226"/>
    </row>
    <row r="7374" spans="26:43" ht="15">
      <c r="Z7374" s="230"/>
      <c r="AB7374" s="226"/>
      <c r="AG7374" s="226"/>
      <c r="AQ7374" s="226"/>
    </row>
    <row r="7375" spans="26:43" ht="15">
      <c r="Z7375" s="230"/>
      <c r="AB7375" s="226"/>
      <c r="AG7375" s="226"/>
      <c r="AQ7375" s="226"/>
    </row>
    <row r="7376" spans="26:43" ht="15">
      <c r="Z7376" s="230"/>
      <c r="AB7376" s="226"/>
      <c r="AG7376" s="226"/>
      <c r="AQ7376" s="226"/>
    </row>
    <row r="7377" spans="26:43" ht="15">
      <c r="Z7377" s="230"/>
      <c r="AB7377" s="226"/>
      <c r="AG7377" s="226"/>
      <c r="AQ7377" s="226"/>
    </row>
    <row r="7378" spans="26:43" ht="15">
      <c r="Z7378" s="230"/>
      <c r="AB7378" s="226"/>
      <c r="AG7378" s="226"/>
      <c r="AQ7378" s="226"/>
    </row>
    <row r="7379" spans="26:43" ht="15">
      <c r="Z7379" s="230"/>
      <c r="AB7379" s="226"/>
      <c r="AG7379" s="226"/>
      <c r="AQ7379" s="226"/>
    </row>
    <row r="7380" spans="26:43" ht="15">
      <c r="Z7380" s="230"/>
      <c r="AB7380" s="226"/>
      <c r="AG7380" s="226"/>
      <c r="AQ7380" s="226"/>
    </row>
    <row r="7381" spans="26:43" ht="15">
      <c r="Z7381" s="230"/>
      <c r="AB7381" s="226"/>
      <c r="AG7381" s="226"/>
      <c r="AQ7381" s="226"/>
    </row>
    <row r="7382" spans="26:43" ht="15">
      <c r="Z7382" s="230"/>
      <c r="AB7382" s="226"/>
      <c r="AG7382" s="226"/>
      <c r="AQ7382" s="226"/>
    </row>
    <row r="7383" spans="26:43" ht="15">
      <c r="Z7383" s="230"/>
      <c r="AB7383" s="226"/>
      <c r="AG7383" s="226"/>
      <c r="AQ7383" s="226"/>
    </row>
    <row r="7384" spans="26:43" ht="15">
      <c r="Z7384" s="230"/>
      <c r="AB7384" s="226"/>
      <c r="AG7384" s="226"/>
      <c r="AQ7384" s="226"/>
    </row>
    <row r="7385" spans="26:43" ht="15">
      <c r="Z7385" s="230"/>
      <c r="AB7385" s="226"/>
      <c r="AG7385" s="226"/>
      <c r="AQ7385" s="226"/>
    </row>
    <row r="7386" spans="26:43" ht="15">
      <c r="Z7386" s="230"/>
      <c r="AB7386" s="226"/>
      <c r="AG7386" s="226"/>
      <c r="AQ7386" s="226"/>
    </row>
    <row r="7387" spans="26:43" ht="15">
      <c r="Z7387" s="230"/>
      <c r="AB7387" s="226"/>
      <c r="AG7387" s="226"/>
      <c r="AQ7387" s="226"/>
    </row>
    <row r="7388" spans="26:43" ht="15">
      <c r="Z7388" s="230"/>
      <c r="AB7388" s="226"/>
      <c r="AG7388" s="226"/>
      <c r="AQ7388" s="226"/>
    </row>
    <row r="7389" spans="26:43" ht="15">
      <c r="Z7389" s="230"/>
      <c r="AB7389" s="226"/>
      <c r="AG7389" s="226"/>
      <c r="AQ7389" s="226"/>
    </row>
    <row r="7390" spans="26:43" ht="15">
      <c r="Z7390" s="230"/>
      <c r="AB7390" s="226"/>
      <c r="AG7390" s="226"/>
      <c r="AQ7390" s="226"/>
    </row>
    <row r="7391" spans="26:43" ht="15">
      <c r="Z7391" s="230"/>
      <c r="AB7391" s="226"/>
      <c r="AG7391" s="226"/>
      <c r="AQ7391" s="226"/>
    </row>
    <row r="7392" spans="26:43" ht="15">
      <c r="Z7392" s="230"/>
      <c r="AB7392" s="226"/>
      <c r="AG7392" s="226"/>
      <c r="AQ7392" s="226"/>
    </row>
    <row r="7393" spans="26:43" ht="15">
      <c r="Z7393" s="230"/>
      <c r="AB7393" s="226"/>
      <c r="AG7393" s="226"/>
      <c r="AQ7393" s="226"/>
    </row>
    <row r="7394" spans="26:43" ht="15">
      <c r="Z7394" s="230"/>
      <c r="AB7394" s="226"/>
      <c r="AG7394" s="226"/>
      <c r="AQ7394" s="226"/>
    </row>
    <row r="7395" spans="26:43" ht="15">
      <c r="Z7395" s="230"/>
      <c r="AB7395" s="226"/>
      <c r="AG7395" s="226"/>
      <c r="AQ7395" s="226"/>
    </row>
    <row r="7396" spans="26:43" ht="15">
      <c r="Z7396" s="230"/>
      <c r="AB7396" s="226"/>
      <c r="AG7396" s="226"/>
      <c r="AQ7396" s="226"/>
    </row>
    <row r="7397" spans="26:43" ht="15">
      <c r="Z7397" s="230"/>
      <c r="AB7397" s="226"/>
      <c r="AG7397" s="226"/>
      <c r="AQ7397" s="226"/>
    </row>
    <row r="7398" spans="26:43" ht="15">
      <c r="Z7398" s="230"/>
      <c r="AB7398" s="226"/>
      <c r="AG7398" s="226"/>
      <c r="AQ7398" s="226"/>
    </row>
    <row r="7399" spans="26:43" ht="15">
      <c r="Z7399" s="230"/>
      <c r="AB7399" s="226"/>
      <c r="AG7399" s="226"/>
      <c r="AQ7399" s="226"/>
    </row>
    <row r="7400" spans="26:43" ht="15">
      <c r="Z7400" s="230"/>
      <c r="AB7400" s="226"/>
      <c r="AG7400" s="226"/>
      <c r="AQ7400" s="226"/>
    </row>
    <row r="7401" spans="26:43" ht="15">
      <c r="Z7401" s="230"/>
      <c r="AB7401" s="226"/>
      <c r="AG7401" s="226"/>
      <c r="AQ7401" s="226"/>
    </row>
    <row r="7402" spans="26:43" ht="15">
      <c r="Z7402" s="230"/>
      <c r="AB7402" s="226"/>
      <c r="AG7402" s="226"/>
      <c r="AQ7402" s="226"/>
    </row>
    <row r="7403" spans="26:43" ht="15">
      <c r="Z7403" s="230"/>
      <c r="AB7403" s="226"/>
      <c r="AG7403" s="226"/>
      <c r="AQ7403" s="226"/>
    </row>
    <row r="7404" spans="26:43" ht="15">
      <c r="Z7404" s="230"/>
      <c r="AB7404" s="226"/>
      <c r="AG7404" s="226"/>
      <c r="AQ7404" s="226"/>
    </row>
    <row r="7405" spans="26:43" ht="15">
      <c r="Z7405" s="230"/>
      <c r="AB7405" s="226"/>
      <c r="AG7405" s="226"/>
      <c r="AQ7405" s="226"/>
    </row>
    <row r="7406" spans="26:43" ht="15">
      <c r="Z7406" s="230"/>
      <c r="AB7406" s="226"/>
      <c r="AG7406" s="226"/>
      <c r="AQ7406" s="226"/>
    </row>
    <row r="7407" spans="26:43" ht="15">
      <c r="Z7407" s="230"/>
      <c r="AB7407" s="226"/>
      <c r="AG7407" s="226"/>
      <c r="AQ7407" s="226"/>
    </row>
    <row r="7408" spans="26:43" ht="15">
      <c r="Z7408" s="230"/>
      <c r="AB7408" s="226"/>
      <c r="AG7408" s="226"/>
      <c r="AQ7408" s="226"/>
    </row>
    <row r="7409" spans="26:43" ht="15">
      <c r="Z7409" s="230"/>
      <c r="AB7409" s="226"/>
      <c r="AG7409" s="226"/>
      <c r="AQ7409" s="226"/>
    </row>
    <row r="7410" spans="26:43" ht="15">
      <c r="Z7410" s="230"/>
      <c r="AB7410" s="226"/>
      <c r="AG7410" s="226"/>
      <c r="AQ7410" s="226"/>
    </row>
    <row r="7411" spans="26:43" ht="15">
      <c r="Z7411" s="230"/>
      <c r="AB7411" s="226"/>
      <c r="AG7411" s="226"/>
      <c r="AQ7411" s="226"/>
    </row>
    <row r="7412" spans="26:43" ht="15">
      <c r="Z7412" s="230"/>
      <c r="AB7412" s="226"/>
      <c r="AG7412" s="226"/>
      <c r="AQ7412" s="226"/>
    </row>
    <row r="7413" spans="26:43" ht="15">
      <c r="Z7413" s="230"/>
      <c r="AB7413" s="226"/>
      <c r="AG7413" s="226"/>
      <c r="AQ7413" s="226"/>
    </row>
    <row r="7414" spans="26:43" ht="15">
      <c r="Z7414" s="230"/>
      <c r="AB7414" s="226"/>
      <c r="AG7414" s="226"/>
      <c r="AQ7414" s="226"/>
    </row>
    <row r="7415" spans="26:43" ht="15">
      <c r="Z7415" s="230"/>
      <c r="AB7415" s="226"/>
      <c r="AG7415" s="226"/>
      <c r="AQ7415" s="226"/>
    </row>
    <row r="7416" spans="26:43" ht="15">
      <c r="Z7416" s="230"/>
      <c r="AB7416" s="226"/>
      <c r="AG7416" s="226"/>
      <c r="AQ7416" s="226"/>
    </row>
    <row r="7417" spans="26:43" ht="15">
      <c r="Z7417" s="230"/>
      <c r="AB7417" s="226"/>
      <c r="AG7417" s="226"/>
      <c r="AQ7417" s="226"/>
    </row>
    <row r="7418" spans="26:43" ht="15">
      <c r="Z7418" s="230"/>
      <c r="AB7418" s="226"/>
      <c r="AG7418" s="226"/>
      <c r="AQ7418" s="226"/>
    </row>
    <row r="7419" spans="26:43" ht="15">
      <c r="Z7419" s="230"/>
      <c r="AB7419" s="226"/>
      <c r="AG7419" s="226"/>
      <c r="AQ7419" s="226"/>
    </row>
    <row r="7420" spans="26:43" ht="15">
      <c r="Z7420" s="230"/>
      <c r="AB7420" s="226"/>
      <c r="AG7420" s="226"/>
      <c r="AQ7420" s="226"/>
    </row>
    <row r="7421" spans="26:43" ht="15">
      <c r="Z7421" s="230"/>
      <c r="AB7421" s="226"/>
      <c r="AG7421" s="226"/>
      <c r="AQ7421" s="226"/>
    </row>
    <row r="7422" spans="26:43" ht="15">
      <c r="Z7422" s="230"/>
      <c r="AB7422" s="226"/>
      <c r="AG7422" s="226"/>
      <c r="AQ7422" s="226"/>
    </row>
    <row r="7423" spans="26:43" ht="15">
      <c r="Z7423" s="230"/>
      <c r="AB7423" s="226"/>
      <c r="AG7423" s="226"/>
      <c r="AQ7423" s="226"/>
    </row>
    <row r="7424" spans="26:43" ht="15">
      <c r="Z7424" s="230"/>
      <c r="AB7424" s="226"/>
      <c r="AG7424" s="226"/>
      <c r="AQ7424" s="226"/>
    </row>
    <row r="7425" spans="26:43" ht="15">
      <c r="Z7425" s="230"/>
      <c r="AB7425" s="226"/>
      <c r="AG7425" s="226"/>
      <c r="AQ7425" s="226"/>
    </row>
    <row r="7426" spans="26:43" ht="15">
      <c r="Z7426" s="230"/>
      <c r="AB7426" s="226"/>
      <c r="AG7426" s="226"/>
      <c r="AQ7426" s="226"/>
    </row>
    <row r="7427" spans="26:43" ht="15">
      <c r="Z7427" s="230"/>
      <c r="AB7427" s="226"/>
      <c r="AG7427" s="226"/>
      <c r="AQ7427" s="226"/>
    </row>
    <row r="7428" spans="26:43" ht="15">
      <c r="Z7428" s="230"/>
      <c r="AB7428" s="226"/>
      <c r="AG7428" s="226"/>
      <c r="AQ7428" s="226"/>
    </row>
    <row r="7429" spans="26:43" ht="15">
      <c r="Z7429" s="230"/>
      <c r="AB7429" s="226"/>
      <c r="AG7429" s="226"/>
      <c r="AQ7429" s="226"/>
    </row>
    <row r="7430" spans="26:43" ht="15">
      <c r="Z7430" s="230"/>
      <c r="AB7430" s="226"/>
      <c r="AG7430" s="226"/>
      <c r="AQ7430" s="226"/>
    </row>
    <row r="7431" spans="26:43" ht="15">
      <c r="Z7431" s="230"/>
      <c r="AB7431" s="226"/>
      <c r="AG7431" s="226"/>
      <c r="AQ7431" s="226"/>
    </row>
    <row r="7432" spans="26:43" ht="15">
      <c r="Z7432" s="230"/>
      <c r="AB7432" s="226"/>
      <c r="AG7432" s="226"/>
      <c r="AQ7432" s="226"/>
    </row>
    <row r="7433" spans="26:43" ht="15">
      <c r="Z7433" s="230"/>
      <c r="AB7433" s="226"/>
      <c r="AG7433" s="226"/>
      <c r="AQ7433" s="226"/>
    </row>
    <row r="7434" spans="26:43" ht="15">
      <c r="Z7434" s="230"/>
      <c r="AB7434" s="226"/>
      <c r="AG7434" s="226"/>
      <c r="AQ7434" s="226"/>
    </row>
    <row r="7435" spans="26:43" ht="15">
      <c r="Z7435" s="230"/>
      <c r="AB7435" s="226"/>
      <c r="AG7435" s="226"/>
      <c r="AQ7435" s="226"/>
    </row>
    <row r="7436" spans="26:43" ht="15">
      <c r="Z7436" s="230"/>
      <c r="AB7436" s="226"/>
      <c r="AG7436" s="226"/>
      <c r="AQ7436" s="226"/>
    </row>
    <row r="7437" spans="26:43" ht="15">
      <c r="Z7437" s="230"/>
      <c r="AB7437" s="226"/>
      <c r="AG7437" s="226"/>
      <c r="AQ7437" s="226"/>
    </row>
    <row r="7438" spans="26:43" ht="15">
      <c r="Z7438" s="230"/>
      <c r="AB7438" s="226"/>
      <c r="AG7438" s="226"/>
      <c r="AQ7438" s="226"/>
    </row>
    <row r="7439" spans="26:43" ht="15">
      <c r="Z7439" s="230"/>
      <c r="AB7439" s="226"/>
      <c r="AG7439" s="226"/>
      <c r="AQ7439" s="226"/>
    </row>
    <row r="7440" spans="26:43" ht="15">
      <c r="Z7440" s="230"/>
      <c r="AB7440" s="226"/>
      <c r="AG7440" s="226"/>
      <c r="AQ7440" s="226"/>
    </row>
    <row r="7441" spans="26:43" ht="15">
      <c r="Z7441" s="230"/>
      <c r="AB7441" s="226"/>
      <c r="AG7441" s="226"/>
      <c r="AQ7441" s="226"/>
    </row>
    <row r="7442" spans="26:43" ht="15">
      <c r="Z7442" s="230"/>
      <c r="AB7442" s="226"/>
      <c r="AG7442" s="226"/>
      <c r="AQ7442" s="226"/>
    </row>
    <row r="7443" spans="26:43" ht="15">
      <c r="Z7443" s="230"/>
      <c r="AB7443" s="226"/>
      <c r="AG7443" s="226"/>
      <c r="AQ7443" s="226"/>
    </row>
    <row r="7444" spans="26:43" ht="15">
      <c r="Z7444" s="230"/>
      <c r="AB7444" s="226"/>
      <c r="AG7444" s="226"/>
      <c r="AQ7444" s="226"/>
    </row>
    <row r="7445" spans="26:43" ht="15">
      <c r="Z7445" s="230"/>
      <c r="AB7445" s="226"/>
      <c r="AG7445" s="226"/>
      <c r="AQ7445" s="226"/>
    </row>
    <row r="7446" spans="26:43" ht="15">
      <c r="Z7446" s="230"/>
      <c r="AB7446" s="226"/>
      <c r="AG7446" s="226"/>
      <c r="AQ7446" s="226"/>
    </row>
    <row r="7447" spans="26:43" ht="15">
      <c r="Z7447" s="230"/>
      <c r="AB7447" s="226"/>
      <c r="AG7447" s="226"/>
      <c r="AQ7447" s="226"/>
    </row>
    <row r="7448" spans="26:43" ht="15">
      <c r="Z7448" s="230"/>
      <c r="AB7448" s="226"/>
      <c r="AG7448" s="226"/>
      <c r="AQ7448" s="226"/>
    </row>
    <row r="7449" spans="26:43" ht="15">
      <c r="Z7449" s="230"/>
      <c r="AB7449" s="226"/>
      <c r="AG7449" s="226"/>
      <c r="AQ7449" s="226"/>
    </row>
    <row r="7450" spans="26:43" ht="15">
      <c r="Z7450" s="230"/>
      <c r="AB7450" s="226"/>
      <c r="AG7450" s="226"/>
      <c r="AQ7450" s="226"/>
    </row>
    <row r="7451" spans="26:43" ht="15">
      <c r="Z7451" s="230"/>
      <c r="AB7451" s="226"/>
      <c r="AG7451" s="226"/>
      <c r="AQ7451" s="226"/>
    </row>
    <row r="7452" spans="26:43" ht="15">
      <c r="Z7452" s="230"/>
      <c r="AB7452" s="226"/>
      <c r="AG7452" s="226"/>
      <c r="AQ7452" s="226"/>
    </row>
    <row r="7453" spans="26:43" ht="15">
      <c r="Z7453" s="230"/>
      <c r="AB7453" s="226"/>
      <c r="AG7453" s="226"/>
      <c r="AQ7453" s="226"/>
    </row>
    <row r="7454" spans="26:43" ht="15">
      <c r="Z7454" s="230"/>
      <c r="AB7454" s="226"/>
      <c r="AG7454" s="226"/>
      <c r="AQ7454" s="226"/>
    </row>
    <row r="7455" spans="26:43" ht="15">
      <c r="Z7455" s="230"/>
      <c r="AB7455" s="226"/>
      <c r="AG7455" s="226"/>
      <c r="AQ7455" s="226"/>
    </row>
    <row r="7456" spans="26:43" ht="15">
      <c r="Z7456" s="230"/>
      <c r="AB7456" s="226"/>
      <c r="AG7456" s="226"/>
      <c r="AQ7456" s="226"/>
    </row>
    <row r="7457" spans="26:43" ht="15">
      <c r="Z7457" s="230"/>
      <c r="AB7457" s="226"/>
      <c r="AG7457" s="226"/>
      <c r="AQ7457" s="226"/>
    </row>
    <row r="7458" spans="26:43" ht="15">
      <c r="Z7458" s="230"/>
      <c r="AB7458" s="226"/>
      <c r="AG7458" s="226"/>
      <c r="AQ7458" s="226"/>
    </row>
    <row r="7459" spans="26:43" ht="15">
      <c r="Z7459" s="230"/>
      <c r="AB7459" s="226"/>
      <c r="AG7459" s="226"/>
      <c r="AQ7459" s="226"/>
    </row>
    <row r="7460" spans="26:43" ht="15">
      <c r="Z7460" s="230"/>
      <c r="AB7460" s="226"/>
      <c r="AG7460" s="226"/>
      <c r="AQ7460" s="226"/>
    </row>
    <row r="7461" spans="26:43" ht="15">
      <c r="Z7461" s="230"/>
      <c r="AB7461" s="226"/>
      <c r="AG7461" s="226"/>
      <c r="AQ7461" s="226"/>
    </row>
    <row r="7462" spans="26:43" ht="15">
      <c r="Z7462" s="230"/>
      <c r="AB7462" s="226"/>
      <c r="AG7462" s="226"/>
      <c r="AQ7462" s="226"/>
    </row>
    <row r="7463" spans="26:43" ht="15">
      <c r="Z7463" s="230"/>
      <c r="AB7463" s="226"/>
      <c r="AG7463" s="226"/>
      <c r="AQ7463" s="226"/>
    </row>
    <row r="7464" spans="26:43" ht="15">
      <c r="Z7464" s="230"/>
      <c r="AB7464" s="226"/>
      <c r="AG7464" s="226"/>
      <c r="AQ7464" s="226"/>
    </row>
    <row r="7465" spans="26:43" ht="15">
      <c r="Z7465" s="230"/>
      <c r="AB7465" s="226"/>
      <c r="AG7465" s="226"/>
      <c r="AQ7465" s="226"/>
    </row>
    <row r="7466" spans="26:43" ht="15">
      <c r="Z7466" s="230"/>
      <c r="AB7466" s="226"/>
      <c r="AG7466" s="226"/>
      <c r="AQ7466" s="226"/>
    </row>
    <row r="7467" spans="26:43" ht="15">
      <c r="Z7467" s="230"/>
      <c r="AB7467" s="226"/>
      <c r="AG7467" s="226"/>
      <c r="AQ7467" s="226"/>
    </row>
    <row r="7468" spans="26:43" ht="15">
      <c r="Z7468" s="230"/>
      <c r="AB7468" s="226"/>
      <c r="AG7468" s="226"/>
      <c r="AQ7468" s="226"/>
    </row>
    <row r="7469" spans="26:43" ht="15">
      <c r="Z7469" s="230"/>
      <c r="AB7469" s="226"/>
      <c r="AG7469" s="226"/>
      <c r="AQ7469" s="226"/>
    </row>
    <row r="7470" spans="26:43" ht="15">
      <c r="Z7470" s="230"/>
      <c r="AB7470" s="226"/>
      <c r="AG7470" s="226"/>
      <c r="AQ7470" s="226"/>
    </row>
    <row r="7471" spans="26:43" ht="15">
      <c r="Z7471" s="230"/>
      <c r="AB7471" s="226"/>
      <c r="AG7471" s="226"/>
      <c r="AQ7471" s="226"/>
    </row>
    <row r="7472" spans="26:43" ht="15">
      <c r="Z7472" s="230"/>
      <c r="AB7472" s="226"/>
      <c r="AG7472" s="226"/>
      <c r="AQ7472" s="226"/>
    </row>
    <row r="7473" spans="26:43" ht="15">
      <c r="Z7473" s="230"/>
      <c r="AB7473" s="226"/>
      <c r="AG7473" s="226"/>
      <c r="AQ7473" s="226"/>
    </row>
    <row r="7474" spans="26:43" ht="15">
      <c r="Z7474" s="230"/>
      <c r="AB7474" s="226"/>
      <c r="AG7474" s="226"/>
      <c r="AQ7474" s="226"/>
    </row>
    <row r="7475" spans="26:43" ht="15">
      <c r="Z7475" s="230"/>
      <c r="AB7475" s="226"/>
      <c r="AG7475" s="226"/>
      <c r="AQ7475" s="226"/>
    </row>
    <row r="7476" spans="26:43" ht="15">
      <c r="Z7476" s="230"/>
      <c r="AB7476" s="226"/>
      <c r="AG7476" s="226"/>
      <c r="AQ7476" s="226"/>
    </row>
    <row r="7477" spans="26:43" ht="15">
      <c r="Z7477" s="230"/>
      <c r="AB7477" s="226"/>
      <c r="AG7477" s="226"/>
      <c r="AQ7477" s="226"/>
    </row>
    <row r="7478" spans="26:43" ht="15">
      <c r="Z7478" s="230"/>
      <c r="AB7478" s="226"/>
      <c r="AG7478" s="226"/>
      <c r="AQ7478" s="226"/>
    </row>
    <row r="7479" spans="26:43" ht="15">
      <c r="Z7479" s="230"/>
      <c r="AB7479" s="226"/>
      <c r="AG7479" s="226"/>
      <c r="AQ7479" s="226"/>
    </row>
    <row r="7480" spans="26:43" ht="15">
      <c r="Z7480" s="230"/>
      <c r="AB7480" s="226"/>
      <c r="AG7480" s="226"/>
      <c r="AQ7480" s="226"/>
    </row>
    <row r="7481" spans="26:43" ht="15">
      <c r="Z7481" s="230"/>
      <c r="AB7481" s="226"/>
      <c r="AG7481" s="226"/>
      <c r="AQ7481" s="226"/>
    </row>
    <row r="7482" spans="26:43" ht="15">
      <c r="Z7482" s="230"/>
      <c r="AB7482" s="226"/>
      <c r="AG7482" s="226"/>
      <c r="AQ7482" s="226"/>
    </row>
    <row r="7483" spans="26:43" ht="15">
      <c r="Z7483" s="230"/>
      <c r="AB7483" s="226"/>
      <c r="AG7483" s="226"/>
      <c r="AQ7483" s="226"/>
    </row>
    <row r="7484" spans="26:43" ht="15">
      <c r="Z7484" s="230"/>
      <c r="AB7484" s="226"/>
      <c r="AG7484" s="226"/>
      <c r="AQ7484" s="226"/>
    </row>
    <row r="7485" spans="26:43" ht="15">
      <c r="Z7485" s="230"/>
      <c r="AB7485" s="226"/>
      <c r="AG7485" s="226"/>
      <c r="AQ7485" s="226"/>
    </row>
    <row r="7486" spans="26:43" ht="15">
      <c r="Z7486" s="230"/>
      <c r="AB7486" s="226"/>
      <c r="AG7486" s="226"/>
      <c r="AQ7486" s="226"/>
    </row>
    <row r="7487" spans="26:43" ht="15">
      <c r="Z7487" s="230"/>
      <c r="AB7487" s="226"/>
      <c r="AG7487" s="226"/>
      <c r="AQ7487" s="226"/>
    </row>
    <row r="7488" spans="26:43" ht="15">
      <c r="Z7488" s="230"/>
      <c r="AB7488" s="226"/>
      <c r="AG7488" s="226"/>
      <c r="AQ7488" s="226"/>
    </row>
    <row r="7489" spans="26:43" ht="15">
      <c r="Z7489" s="230"/>
      <c r="AB7489" s="226"/>
      <c r="AG7489" s="226"/>
      <c r="AQ7489" s="226"/>
    </row>
    <row r="7490" spans="26:43" ht="15">
      <c r="Z7490" s="230"/>
      <c r="AB7490" s="226"/>
      <c r="AG7490" s="226"/>
      <c r="AQ7490" s="226"/>
    </row>
    <row r="7491" spans="26:43" ht="15">
      <c r="Z7491" s="230"/>
      <c r="AB7491" s="226"/>
      <c r="AG7491" s="226"/>
      <c r="AQ7491" s="226"/>
    </row>
    <row r="7492" spans="26:43" ht="15">
      <c r="Z7492" s="230"/>
      <c r="AB7492" s="226"/>
      <c r="AG7492" s="226"/>
      <c r="AQ7492" s="226"/>
    </row>
    <row r="7493" spans="26:43" ht="15">
      <c r="Z7493" s="230"/>
      <c r="AB7493" s="226"/>
      <c r="AG7493" s="226"/>
      <c r="AQ7493" s="226"/>
    </row>
    <row r="7494" spans="26:43" ht="15">
      <c r="Z7494" s="230"/>
      <c r="AB7494" s="226"/>
      <c r="AG7494" s="226"/>
      <c r="AQ7494" s="226"/>
    </row>
    <row r="7495" spans="26:43" ht="15">
      <c r="Z7495" s="230"/>
      <c r="AB7495" s="226"/>
      <c r="AG7495" s="226"/>
      <c r="AQ7495" s="226"/>
    </row>
    <row r="7496" spans="26:43" ht="15">
      <c r="Z7496" s="230"/>
      <c r="AB7496" s="226"/>
      <c r="AG7496" s="226"/>
      <c r="AQ7496" s="226"/>
    </row>
    <row r="7497" spans="26:43" ht="15">
      <c r="Z7497" s="230"/>
      <c r="AB7497" s="226"/>
      <c r="AG7497" s="226"/>
      <c r="AQ7497" s="226"/>
    </row>
    <row r="7498" spans="26:43" ht="15">
      <c r="Z7498" s="230"/>
      <c r="AB7498" s="226"/>
      <c r="AG7498" s="226"/>
      <c r="AQ7498" s="226"/>
    </row>
    <row r="7499" spans="26:43" ht="15">
      <c r="Z7499" s="230"/>
      <c r="AB7499" s="226"/>
      <c r="AG7499" s="226"/>
      <c r="AQ7499" s="226"/>
    </row>
    <row r="7500" spans="26:43" ht="15">
      <c r="Z7500" s="230"/>
      <c r="AB7500" s="226"/>
      <c r="AG7500" s="226"/>
      <c r="AQ7500" s="226"/>
    </row>
    <row r="7501" spans="26:43" ht="15">
      <c r="Z7501" s="230"/>
      <c r="AB7501" s="226"/>
      <c r="AG7501" s="226"/>
      <c r="AQ7501" s="226"/>
    </row>
    <row r="7502" spans="26:43" ht="15">
      <c r="Z7502" s="230"/>
      <c r="AB7502" s="226"/>
      <c r="AG7502" s="226"/>
      <c r="AQ7502" s="226"/>
    </row>
    <row r="7503" spans="26:43" ht="15">
      <c r="Z7503" s="230"/>
      <c r="AB7503" s="226"/>
      <c r="AG7503" s="226"/>
      <c r="AQ7503" s="226"/>
    </row>
    <row r="7504" spans="26:43" ht="15">
      <c r="Z7504" s="230"/>
      <c r="AB7504" s="226"/>
      <c r="AG7504" s="226"/>
      <c r="AQ7504" s="226"/>
    </row>
    <row r="7505" spans="26:43" ht="15">
      <c r="Z7505" s="230"/>
      <c r="AB7505" s="226"/>
      <c r="AG7505" s="226"/>
      <c r="AQ7505" s="226"/>
    </row>
    <row r="7506" spans="26:43" ht="15">
      <c r="Z7506" s="230"/>
      <c r="AB7506" s="226"/>
      <c r="AG7506" s="226"/>
      <c r="AQ7506" s="226"/>
    </row>
    <row r="7507" spans="26:43" ht="15">
      <c r="Z7507" s="230"/>
      <c r="AB7507" s="226"/>
      <c r="AG7507" s="226"/>
      <c r="AQ7507" s="226"/>
    </row>
    <row r="7508" spans="26:43" ht="15">
      <c r="Z7508" s="230"/>
      <c r="AB7508" s="226"/>
      <c r="AG7508" s="226"/>
      <c r="AQ7508" s="226"/>
    </row>
    <row r="7509" spans="26:43" ht="15">
      <c r="Z7509" s="230"/>
      <c r="AB7509" s="226"/>
      <c r="AG7509" s="226"/>
      <c r="AQ7509" s="226"/>
    </row>
    <row r="7510" spans="26:43" ht="15">
      <c r="Z7510" s="230"/>
      <c r="AB7510" s="226"/>
      <c r="AG7510" s="226"/>
      <c r="AQ7510" s="226"/>
    </row>
    <row r="7511" spans="26:43" ht="15">
      <c r="Z7511" s="230"/>
      <c r="AB7511" s="226"/>
      <c r="AG7511" s="226"/>
      <c r="AQ7511" s="226"/>
    </row>
    <row r="7512" spans="26:43" ht="15">
      <c r="Z7512" s="230"/>
      <c r="AB7512" s="226"/>
      <c r="AG7512" s="226"/>
      <c r="AQ7512" s="226"/>
    </row>
    <row r="7513" spans="26:43" ht="15">
      <c r="Z7513" s="230"/>
      <c r="AB7513" s="226"/>
      <c r="AG7513" s="226"/>
      <c r="AQ7513" s="226"/>
    </row>
    <row r="7514" spans="26:43" ht="15">
      <c r="Z7514" s="230"/>
      <c r="AB7514" s="226"/>
      <c r="AG7514" s="226"/>
      <c r="AQ7514" s="226"/>
    </row>
    <row r="7515" spans="26:43" ht="15">
      <c r="Z7515" s="230"/>
      <c r="AB7515" s="226"/>
      <c r="AG7515" s="226"/>
      <c r="AQ7515" s="226"/>
    </row>
    <row r="7516" spans="26:43" ht="15">
      <c r="Z7516" s="230"/>
      <c r="AB7516" s="226"/>
      <c r="AG7516" s="226"/>
      <c r="AQ7516" s="226"/>
    </row>
    <row r="7517" spans="26:43" ht="15">
      <c r="Z7517" s="230"/>
      <c r="AB7517" s="226"/>
      <c r="AG7517" s="226"/>
      <c r="AQ7517" s="226"/>
    </row>
    <row r="7518" spans="26:43" ht="15">
      <c r="Z7518" s="230"/>
      <c r="AB7518" s="226"/>
      <c r="AG7518" s="226"/>
      <c r="AQ7518" s="226"/>
    </row>
    <row r="7519" spans="26:43" ht="15">
      <c r="Z7519" s="230"/>
      <c r="AB7519" s="226"/>
      <c r="AG7519" s="226"/>
      <c r="AQ7519" s="226"/>
    </row>
    <row r="7520" spans="26:43" ht="15">
      <c r="Z7520" s="230"/>
      <c r="AB7520" s="226"/>
      <c r="AG7520" s="226"/>
      <c r="AQ7520" s="226"/>
    </row>
    <row r="7521" spans="26:43" ht="15">
      <c r="Z7521" s="230"/>
      <c r="AB7521" s="226"/>
      <c r="AG7521" s="226"/>
      <c r="AQ7521" s="226"/>
    </row>
    <row r="7522" spans="26:43" ht="15">
      <c r="Z7522" s="230"/>
      <c r="AB7522" s="226"/>
      <c r="AG7522" s="226"/>
      <c r="AQ7522" s="226"/>
    </row>
    <row r="7523" spans="26:43" ht="15">
      <c r="Z7523" s="230"/>
      <c r="AB7523" s="226"/>
      <c r="AG7523" s="226"/>
      <c r="AQ7523" s="226"/>
    </row>
    <row r="7524" spans="26:43" ht="15">
      <c r="Z7524" s="230"/>
      <c r="AB7524" s="226"/>
      <c r="AG7524" s="226"/>
      <c r="AQ7524" s="226"/>
    </row>
    <row r="7525" spans="26:43" ht="15">
      <c r="Z7525" s="230"/>
      <c r="AB7525" s="226"/>
      <c r="AG7525" s="226"/>
      <c r="AQ7525" s="226"/>
    </row>
    <row r="7526" spans="26:43" ht="15">
      <c r="Z7526" s="230"/>
      <c r="AB7526" s="226"/>
      <c r="AG7526" s="226"/>
      <c r="AQ7526" s="226"/>
    </row>
    <row r="7527" spans="26:43" ht="15">
      <c r="Z7527" s="230"/>
      <c r="AB7527" s="226"/>
      <c r="AG7527" s="226"/>
      <c r="AQ7527" s="226"/>
    </row>
    <row r="7528" spans="26:43" ht="15">
      <c r="Z7528" s="230"/>
      <c r="AB7528" s="226"/>
      <c r="AG7528" s="226"/>
      <c r="AQ7528" s="226"/>
    </row>
    <row r="7529" spans="26:43" ht="15">
      <c r="Z7529" s="230"/>
      <c r="AB7529" s="226"/>
      <c r="AG7529" s="226"/>
      <c r="AQ7529" s="226"/>
    </row>
    <row r="7530" spans="26:43" ht="15">
      <c r="Z7530" s="230"/>
      <c r="AB7530" s="226"/>
      <c r="AG7530" s="226"/>
      <c r="AQ7530" s="226"/>
    </row>
    <row r="7531" spans="26:43" ht="15">
      <c r="Z7531" s="230"/>
      <c r="AB7531" s="226"/>
      <c r="AG7531" s="226"/>
      <c r="AQ7531" s="226"/>
    </row>
    <row r="7532" spans="26:43" ht="15">
      <c r="Z7532" s="230"/>
      <c r="AB7532" s="226"/>
      <c r="AG7532" s="226"/>
      <c r="AQ7532" s="226"/>
    </row>
    <row r="7533" spans="26:43" ht="15">
      <c r="Z7533" s="230"/>
      <c r="AB7533" s="226"/>
      <c r="AG7533" s="226"/>
      <c r="AQ7533" s="226"/>
    </row>
    <row r="7534" spans="26:43" ht="15">
      <c r="Z7534" s="230"/>
      <c r="AB7534" s="226"/>
      <c r="AG7534" s="226"/>
      <c r="AQ7534" s="226"/>
    </row>
    <row r="7535" spans="26:43" ht="15">
      <c r="Z7535" s="230"/>
      <c r="AB7535" s="226"/>
      <c r="AG7535" s="226"/>
      <c r="AQ7535" s="226"/>
    </row>
    <row r="7536" spans="26:43" ht="15">
      <c r="Z7536" s="230"/>
      <c r="AB7536" s="226"/>
      <c r="AG7536" s="226"/>
      <c r="AQ7536" s="226"/>
    </row>
    <row r="7537" spans="26:43" ht="15">
      <c r="Z7537" s="230"/>
      <c r="AB7537" s="226"/>
      <c r="AG7537" s="226"/>
      <c r="AQ7537" s="226"/>
    </row>
    <row r="7538" spans="26:43" ht="15">
      <c r="Z7538" s="230"/>
      <c r="AB7538" s="226"/>
      <c r="AG7538" s="226"/>
      <c r="AQ7538" s="226"/>
    </row>
    <row r="7539" spans="26:43" ht="15">
      <c r="Z7539" s="230"/>
      <c r="AB7539" s="226"/>
      <c r="AG7539" s="226"/>
      <c r="AQ7539" s="226"/>
    </row>
    <row r="7540" spans="26:43" ht="15">
      <c r="Z7540" s="230"/>
      <c r="AB7540" s="226"/>
      <c r="AG7540" s="226"/>
      <c r="AQ7540" s="226"/>
    </row>
    <row r="7541" spans="26:43" ht="15">
      <c r="Z7541" s="230"/>
      <c r="AB7541" s="226"/>
      <c r="AG7541" s="226"/>
      <c r="AQ7541" s="226"/>
    </row>
    <row r="7542" spans="26:43" ht="15">
      <c r="Z7542" s="230"/>
      <c r="AB7542" s="226"/>
      <c r="AG7542" s="226"/>
      <c r="AQ7542" s="226"/>
    </row>
    <row r="7543" spans="26:43" ht="15">
      <c r="Z7543" s="230"/>
      <c r="AB7543" s="226"/>
      <c r="AG7543" s="226"/>
      <c r="AQ7543" s="226"/>
    </row>
    <row r="7544" spans="26:43" ht="15">
      <c r="Z7544" s="230"/>
      <c r="AB7544" s="226"/>
      <c r="AG7544" s="226"/>
      <c r="AQ7544" s="226"/>
    </row>
    <row r="7545" spans="26:43" ht="15">
      <c r="Z7545" s="230"/>
      <c r="AB7545" s="226"/>
      <c r="AG7545" s="226"/>
      <c r="AQ7545" s="226"/>
    </row>
    <row r="7546" spans="26:43" ht="15">
      <c r="Z7546" s="230"/>
      <c r="AB7546" s="226"/>
      <c r="AG7546" s="226"/>
      <c r="AQ7546" s="226"/>
    </row>
    <row r="7547" spans="26:43" ht="15">
      <c r="Z7547" s="230"/>
      <c r="AB7547" s="226"/>
      <c r="AG7547" s="226"/>
      <c r="AQ7547" s="226"/>
    </row>
    <row r="7548" spans="26:43" ht="15">
      <c r="Z7548" s="230"/>
      <c r="AB7548" s="226"/>
      <c r="AG7548" s="226"/>
      <c r="AQ7548" s="226"/>
    </row>
    <row r="7549" spans="26:43" ht="15">
      <c r="Z7549" s="230"/>
      <c r="AB7549" s="226"/>
      <c r="AG7549" s="226"/>
      <c r="AQ7549" s="226"/>
    </row>
    <row r="7550" spans="26:43" ht="15">
      <c r="Z7550" s="230"/>
      <c r="AB7550" s="226"/>
      <c r="AG7550" s="226"/>
      <c r="AQ7550" s="226"/>
    </row>
    <row r="7551" spans="26:43" ht="15">
      <c r="Z7551" s="230"/>
      <c r="AB7551" s="226"/>
      <c r="AG7551" s="226"/>
      <c r="AQ7551" s="226"/>
    </row>
    <row r="7552" spans="26:43" ht="15">
      <c r="Z7552" s="230"/>
      <c r="AB7552" s="226"/>
      <c r="AG7552" s="226"/>
      <c r="AQ7552" s="226"/>
    </row>
    <row r="7553" spans="26:43" ht="15">
      <c r="Z7553" s="230"/>
      <c r="AB7553" s="226"/>
      <c r="AG7553" s="226"/>
      <c r="AQ7553" s="226"/>
    </row>
    <row r="7554" spans="26:43" ht="15">
      <c r="Z7554" s="230"/>
      <c r="AB7554" s="226"/>
      <c r="AG7554" s="226"/>
      <c r="AQ7554" s="226"/>
    </row>
    <row r="7555" spans="26:43" ht="15">
      <c r="Z7555" s="230"/>
      <c r="AB7555" s="226"/>
      <c r="AG7555" s="226"/>
      <c r="AQ7555" s="226"/>
    </row>
    <row r="7556" spans="26:43" ht="15">
      <c r="Z7556" s="230"/>
      <c r="AB7556" s="226"/>
      <c r="AG7556" s="226"/>
      <c r="AQ7556" s="226"/>
    </row>
    <row r="7557" spans="26:43" ht="15">
      <c r="Z7557" s="230"/>
      <c r="AB7557" s="226"/>
      <c r="AG7557" s="226"/>
      <c r="AQ7557" s="226"/>
    </row>
    <row r="7558" spans="26:43" ht="15">
      <c r="Z7558" s="230"/>
      <c r="AB7558" s="226"/>
      <c r="AG7558" s="226"/>
      <c r="AQ7558" s="226"/>
    </row>
    <row r="7559" spans="26:43" ht="15">
      <c r="Z7559" s="230"/>
      <c r="AB7559" s="226"/>
      <c r="AG7559" s="226"/>
      <c r="AQ7559" s="226"/>
    </row>
    <row r="7560" spans="26:43" ht="15">
      <c r="Z7560" s="230"/>
      <c r="AB7560" s="226"/>
      <c r="AG7560" s="226"/>
      <c r="AQ7560" s="226"/>
    </row>
    <row r="7561" spans="26:43" ht="15">
      <c r="Z7561" s="230"/>
      <c r="AB7561" s="226"/>
      <c r="AG7561" s="226"/>
      <c r="AQ7561" s="226"/>
    </row>
    <row r="7562" spans="26:43" ht="15">
      <c r="Z7562" s="230"/>
      <c r="AB7562" s="226"/>
      <c r="AG7562" s="226"/>
      <c r="AQ7562" s="226"/>
    </row>
    <row r="7563" spans="26:43" ht="15">
      <c r="Z7563" s="230"/>
      <c r="AB7563" s="226"/>
      <c r="AG7563" s="226"/>
      <c r="AQ7563" s="226"/>
    </row>
    <row r="7564" spans="26:43" ht="15">
      <c r="Z7564" s="230"/>
      <c r="AB7564" s="226"/>
      <c r="AG7564" s="226"/>
      <c r="AQ7564" s="226"/>
    </row>
    <row r="7565" spans="26:43" ht="15">
      <c r="Z7565" s="230"/>
      <c r="AB7565" s="226"/>
      <c r="AG7565" s="226"/>
      <c r="AQ7565" s="226"/>
    </row>
    <row r="7566" spans="26:43" ht="15">
      <c r="Z7566" s="230"/>
      <c r="AB7566" s="226"/>
      <c r="AG7566" s="226"/>
      <c r="AQ7566" s="226"/>
    </row>
    <row r="7567" spans="26:43" ht="15">
      <c r="Z7567" s="230"/>
      <c r="AB7567" s="226"/>
      <c r="AG7567" s="226"/>
      <c r="AQ7567" s="226"/>
    </row>
    <row r="7568" spans="26:43" ht="15">
      <c r="Z7568" s="230"/>
      <c r="AB7568" s="226"/>
      <c r="AG7568" s="226"/>
      <c r="AQ7568" s="226"/>
    </row>
    <row r="7569" spans="26:43" ht="15">
      <c r="Z7569" s="230"/>
      <c r="AB7569" s="226"/>
      <c r="AG7569" s="226"/>
      <c r="AQ7569" s="226"/>
    </row>
    <row r="7570" spans="26:43" ht="15">
      <c r="Z7570" s="230"/>
      <c r="AB7570" s="226"/>
      <c r="AG7570" s="226"/>
      <c r="AQ7570" s="226"/>
    </row>
    <row r="7571" spans="26:43" ht="15">
      <c r="Z7571" s="230"/>
      <c r="AB7571" s="226"/>
      <c r="AG7571" s="226"/>
      <c r="AQ7571" s="226"/>
    </row>
    <row r="7572" spans="26:43" ht="15">
      <c r="Z7572" s="230"/>
      <c r="AB7572" s="226"/>
      <c r="AG7572" s="226"/>
      <c r="AQ7572" s="226"/>
    </row>
    <row r="7573" spans="26:43" ht="15">
      <c r="Z7573" s="230"/>
      <c r="AB7573" s="226"/>
      <c r="AG7573" s="226"/>
      <c r="AQ7573" s="226"/>
    </row>
    <row r="7574" spans="26:43" ht="15">
      <c r="Z7574" s="230"/>
      <c r="AB7574" s="226"/>
      <c r="AG7574" s="226"/>
      <c r="AQ7574" s="226"/>
    </row>
    <row r="7575" spans="26:43" ht="15">
      <c r="Z7575" s="230"/>
      <c r="AB7575" s="226"/>
      <c r="AG7575" s="226"/>
      <c r="AQ7575" s="226"/>
    </row>
    <row r="7576" spans="26:43" ht="15">
      <c r="Z7576" s="230"/>
      <c r="AB7576" s="226"/>
      <c r="AG7576" s="226"/>
      <c r="AQ7576" s="226"/>
    </row>
    <row r="7577" spans="26:43" ht="15">
      <c r="Z7577" s="230"/>
      <c r="AB7577" s="226"/>
      <c r="AG7577" s="226"/>
      <c r="AQ7577" s="226"/>
    </row>
    <row r="7578" spans="26:43" ht="15">
      <c r="Z7578" s="230"/>
      <c r="AB7578" s="226"/>
      <c r="AG7578" s="226"/>
      <c r="AQ7578" s="226"/>
    </row>
    <row r="7579" spans="26:43" ht="15">
      <c r="Z7579" s="230"/>
      <c r="AB7579" s="226"/>
      <c r="AG7579" s="226"/>
      <c r="AQ7579" s="226"/>
    </row>
    <row r="7580" spans="26:43" ht="15">
      <c r="Z7580" s="230"/>
      <c r="AB7580" s="226"/>
      <c r="AG7580" s="226"/>
      <c r="AQ7580" s="226"/>
    </row>
    <row r="7581" spans="26:43" ht="15">
      <c r="Z7581" s="230"/>
      <c r="AB7581" s="226"/>
      <c r="AG7581" s="226"/>
      <c r="AQ7581" s="226"/>
    </row>
    <row r="7582" spans="26:43" ht="15">
      <c r="Z7582" s="230"/>
      <c r="AB7582" s="226"/>
      <c r="AG7582" s="226"/>
      <c r="AQ7582" s="226"/>
    </row>
    <row r="7583" spans="26:43" ht="15">
      <c r="Z7583" s="230"/>
      <c r="AB7583" s="226"/>
      <c r="AG7583" s="226"/>
      <c r="AQ7583" s="226"/>
    </row>
    <row r="7584" spans="26:43" ht="15">
      <c r="Z7584" s="230"/>
      <c r="AB7584" s="226"/>
      <c r="AG7584" s="226"/>
      <c r="AQ7584" s="226"/>
    </row>
    <row r="7585" spans="26:43" ht="15">
      <c r="Z7585" s="230"/>
      <c r="AB7585" s="226"/>
      <c r="AG7585" s="226"/>
      <c r="AQ7585" s="226"/>
    </row>
    <row r="7586" spans="26:43" ht="15">
      <c r="Z7586" s="230"/>
      <c r="AB7586" s="226"/>
      <c r="AG7586" s="226"/>
      <c r="AQ7586" s="226"/>
    </row>
    <row r="7587" spans="26:43" ht="15">
      <c r="Z7587" s="230"/>
      <c r="AB7587" s="226"/>
      <c r="AG7587" s="226"/>
      <c r="AQ7587" s="226"/>
    </row>
    <row r="7588" spans="26:43" ht="15">
      <c r="Z7588" s="230"/>
      <c r="AB7588" s="226"/>
      <c r="AG7588" s="226"/>
      <c r="AQ7588" s="226"/>
    </row>
    <row r="7589" spans="26:43" ht="15">
      <c r="Z7589" s="230"/>
      <c r="AB7589" s="226"/>
      <c r="AG7589" s="226"/>
      <c r="AQ7589" s="226"/>
    </row>
    <row r="7590" spans="26:43" ht="15">
      <c r="Z7590" s="230"/>
      <c r="AB7590" s="226"/>
      <c r="AG7590" s="226"/>
      <c r="AQ7590" s="226"/>
    </row>
    <row r="7591" spans="26:43" ht="15">
      <c r="Z7591" s="230"/>
      <c r="AB7591" s="226"/>
      <c r="AG7591" s="226"/>
      <c r="AQ7591" s="226"/>
    </row>
    <row r="7592" spans="26:43" ht="15">
      <c r="Z7592" s="230"/>
      <c r="AB7592" s="226"/>
      <c r="AG7592" s="226"/>
      <c r="AQ7592" s="226"/>
    </row>
    <row r="7593" spans="26:43" ht="15">
      <c r="Z7593" s="230"/>
      <c r="AB7593" s="226"/>
      <c r="AG7593" s="226"/>
      <c r="AQ7593" s="226"/>
    </row>
    <row r="7594" spans="26:43" ht="15">
      <c r="Z7594" s="230"/>
      <c r="AB7594" s="226"/>
      <c r="AG7594" s="226"/>
      <c r="AQ7594" s="226"/>
    </row>
    <row r="7595" spans="26:43" ht="15">
      <c r="Z7595" s="230"/>
      <c r="AB7595" s="226"/>
      <c r="AG7595" s="226"/>
      <c r="AQ7595" s="226"/>
    </row>
    <row r="7596" spans="26:43" ht="15">
      <c r="Z7596" s="230"/>
      <c r="AB7596" s="226"/>
      <c r="AG7596" s="226"/>
      <c r="AQ7596" s="226"/>
    </row>
    <row r="7597" spans="26:43" ht="15">
      <c r="Z7597" s="230"/>
      <c r="AB7597" s="226"/>
      <c r="AG7597" s="226"/>
      <c r="AQ7597" s="226"/>
    </row>
    <row r="7598" spans="26:43" ht="15">
      <c r="Z7598" s="230"/>
      <c r="AB7598" s="226"/>
      <c r="AG7598" s="226"/>
      <c r="AQ7598" s="226"/>
    </row>
    <row r="7599" spans="26:43" ht="15">
      <c r="Z7599" s="230"/>
      <c r="AB7599" s="226"/>
      <c r="AG7599" s="226"/>
      <c r="AQ7599" s="226"/>
    </row>
    <row r="7600" spans="26:43" ht="15">
      <c r="Z7600" s="230"/>
      <c r="AB7600" s="226"/>
      <c r="AG7600" s="226"/>
      <c r="AQ7600" s="226"/>
    </row>
    <row r="7601" spans="26:43" ht="15">
      <c r="Z7601" s="230"/>
      <c r="AB7601" s="226"/>
      <c r="AG7601" s="226"/>
      <c r="AQ7601" s="226"/>
    </row>
    <row r="7602" spans="26:43" ht="15">
      <c r="Z7602" s="230"/>
      <c r="AB7602" s="226"/>
      <c r="AG7602" s="226"/>
      <c r="AQ7602" s="226"/>
    </row>
    <row r="7603" spans="26:43" ht="15">
      <c r="Z7603" s="230"/>
      <c r="AB7603" s="226"/>
      <c r="AG7603" s="226"/>
      <c r="AQ7603" s="226"/>
    </row>
    <row r="7604" spans="26:43" ht="15">
      <c r="Z7604" s="230"/>
      <c r="AB7604" s="226"/>
      <c r="AG7604" s="226"/>
      <c r="AQ7604" s="226"/>
    </row>
    <row r="7605" spans="26:43" ht="15">
      <c r="Z7605" s="230"/>
      <c r="AB7605" s="226"/>
      <c r="AG7605" s="226"/>
      <c r="AQ7605" s="226"/>
    </row>
    <row r="7606" spans="26:43" ht="15">
      <c r="Z7606" s="230"/>
      <c r="AB7606" s="226"/>
      <c r="AG7606" s="226"/>
      <c r="AQ7606" s="226"/>
    </row>
    <row r="7607" spans="26:43" ht="15">
      <c r="Z7607" s="230"/>
      <c r="AB7607" s="226"/>
      <c r="AG7607" s="226"/>
      <c r="AQ7607" s="226"/>
    </row>
    <row r="7608" spans="26:43" ht="15">
      <c r="Z7608" s="230"/>
      <c r="AB7608" s="226"/>
      <c r="AG7608" s="226"/>
      <c r="AQ7608" s="226"/>
    </row>
    <row r="7609" spans="26:43" ht="15">
      <c r="Z7609" s="230"/>
      <c r="AB7609" s="226"/>
      <c r="AG7609" s="226"/>
      <c r="AQ7609" s="226"/>
    </row>
    <row r="7610" spans="26:43" ht="15">
      <c r="Z7610" s="230"/>
      <c r="AB7610" s="226"/>
      <c r="AG7610" s="226"/>
      <c r="AQ7610" s="226"/>
    </row>
    <row r="7611" spans="26:43" ht="15">
      <c r="Z7611" s="230"/>
      <c r="AB7611" s="226"/>
      <c r="AG7611" s="226"/>
      <c r="AQ7611" s="226"/>
    </row>
    <row r="7612" spans="26:43" ht="15">
      <c r="Z7612" s="230"/>
      <c r="AB7612" s="226"/>
      <c r="AG7612" s="226"/>
      <c r="AQ7612" s="226"/>
    </row>
    <row r="7613" spans="26:43" ht="15">
      <c r="Z7613" s="230"/>
      <c r="AB7613" s="226"/>
      <c r="AG7613" s="226"/>
      <c r="AQ7613" s="226"/>
    </row>
    <row r="7614" spans="26:43" ht="15">
      <c r="Z7614" s="230"/>
      <c r="AB7614" s="226"/>
      <c r="AG7614" s="226"/>
      <c r="AQ7614" s="226"/>
    </row>
    <row r="7615" spans="26:43" ht="15">
      <c r="Z7615" s="230"/>
      <c r="AB7615" s="226"/>
      <c r="AG7615" s="226"/>
      <c r="AQ7615" s="226"/>
    </row>
    <row r="7616" spans="26:43" ht="15">
      <c r="Z7616" s="230"/>
      <c r="AB7616" s="226"/>
      <c r="AG7616" s="226"/>
      <c r="AQ7616" s="226"/>
    </row>
    <row r="7617" spans="26:43" ht="15">
      <c r="Z7617" s="230"/>
      <c r="AB7617" s="226"/>
      <c r="AG7617" s="226"/>
      <c r="AQ7617" s="226"/>
    </row>
    <row r="7618" spans="26:43" ht="15">
      <c r="Z7618" s="230"/>
      <c r="AB7618" s="226"/>
      <c r="AG7618" s="226"/>
      <c r="AQ7618" s="226"/>
    </row>
    <row r="7619" spans="26:43" ht="15">
      <c r="Z7619" s="230"/>
      <c r="AB7619" s="226"/>
      <c r="AG7619" s="226"/>
      <c r="AQ7619" s="226"/>
    </row>
    <row r="7620" spans="26:43" ht="15">
      <c r="Z7620" s="230"/>
      <c r="AB7620" s="226"/>
      <c r="AG7620" s="226"/>
      <c r="AQ7620" s="226"/>
    </row>
    <row r="7621" spans="26:43" ht="15">
      <c r="Z7621" s="230"/>
      <c r="AB7621" s="226"/>
      <c r="AG7621" s="226"/>
      <c r="AQ7621" s="226"/>
    </row>
    <row r="7622" spans="26:43" ht="15">
      <c r="Z7622" s="230"/>
      <c r="AB7622" s="226"/>
      <c r="AG7622" s="226"/>
      <c r="AQ7622" s="226"/>
    </row>
    <row r="7623" spans="26:43" ht="15">
      <c r="Z7623" s="230"/>
      <c r="AB7623" s="226"/>
      <c r="AG7623" s="226"/>
      <c r="AQ7623" s="226"/>
    </row>
    <row r="7624" spans="26:43" ht="15">
      <c r="Z7624" s="230"/>
      <c r="AB7624" s="226"/>
      <c r="AG7624" s="226"/>
      <c r="AQ7624" s="226"/>
    </row>
    <row r="7625" spans="26:43" ht="15">
      <c r="Z7625" s="230"/>
      <c r="AB7625" s="226"/>
      <c r="AG7625" s="226"/>
      <c r="AQ7625" s="226"/>
    </row>
    <row r="7626" spans="26:43" ht="15">
      <c r="Z7626" s="230"/>
      <c r="AB7626" s="226"/>
      <c r="AG7626" s="226"/>
      <c r="AQ7626" s="226"/>
    </row>
    <row r="7627" spans="26:43" ht="15">
      <c r="Z7627" s="230"/>
      <c r="AB7627" s="226"/>
      <c r="AG7627" s="226"/>
      <c r="AQ7627" s="226"/>
    </row>
    <row r="7628" spans="26:43" ht="15">
      <c r="Z7628" s="230"/>
      <c r="AB7628" s="226"/>
      <c r="AG7628" s="226"/>
      <c r="AQ7628" s="226"/>
    </row>
    <row r="7629" spans="26:43" ht="15">
      <c r="Z7629" s="230"/>
      <c r="AB7629" s="226"/>
      <c r="AG7629" s="226"/>
      <c r="AQ7629" s="226"/>
    </row>
    <row r="7630" spans="26:43" ht="15">
      <c r="Z7630" s="230"/>
      <c r="AB7630" s="226"/>
      <c r="AG7630" s="226"/>
      <c r="AQ7630" s="226"/>
    </row>
    <row r="7631" spans="26:43" ht="15">
      <c r="Z7631" s="230"/>
      <c r="AB7631" s="226"/>
      <c r="AG7631" s="226"/>
      <c r="AQ7631" s="226"/>
    </row>
    <row r="7632" spans="26:43" ht="15">
      <c r="Z7632" s="230"/>
      <c r="AB7632" s="226"/>
      <c r="AG7632" s="226"/>
      <c r="AQ7632" s="226"/>
    </row>
    <row r="7633" spans="26:43" ht="15">
      <c r="Z7633" s="230"/>
      <c r="AB7633" s="226"/>
      <c r="AG7633" s="226"/>
      <c r="AQ7633" s="226"/>
    </row>
    <row r="7634" spans="26:43" ht="15">
      <c r="Z7634" s="230"/>
      <c r="AB7634" s="226"/>
      <c r="AG7634" s="226"/>
      <c r="AQ7634" s="226"/>
    </row>
    <row r="7635" spans="26:43" ht="15">
      <c r="Z7635" s="230"/>
      <c r="AB7635" s="226"/>
      <c r="AG7635" s="226"/>
      <c r="AQ7635" s="226"/>
    </row>
    <row r="7636" spans="26:43" ht="15">
      <c r="Z7636" s="230"/>
      <c r="AB7636" s="226"/>
      <c r="AG7636" s="226"/>
      <c r="AQ7636" s="226"/>
    </row>
    <row r="7637" spans="26:43" ht="15">
      <c r="Z7637" s="230"/>
      <c r="AB7637" s="226"/>
      <c r="AG7637" s="226"/>
      <c r="AQ7637" s="226"/>
    </row>
    <row r="7638" spans="26:43" ht="15">
      <c r="Z7638" s="230"/>
      <c r="AB7638" s="226"/>
      <c r="AG7638" s="226"/>
      <c r="AQ7638" s="226"/>
    </row>
    <row r="7639" spans="26:43" ht="15">
      <c r="Z7639" s="230"/>
      <c r="AB7639" s="226"/>
      <c r="AG7639" s="226"/>
      <c r="AQ7639" s="226"/>
    </row>
    <row r="7640" spans="26:43" ht="15">
      <c r="Z7640" s="230"/>
      <c r="AB7640" s="226"/>
      <c r="AG7640" s="226"/>
      <c r="AQ7640" s="226"/>
    </row>
    <row r="7641" spans="26:43" ht="15">
      <c r="Z7641" s="230"/>
      <c r="AB7641" s="226"/>
      <c r="AG7641" s="226"/>
      <c r="AQ7641" s="226"/>
    </row>
    <row r="7642" spans="26:43" ht="15">
      <c r="Z7642" s="230"/>
      <c r="AB7642" s="226"/>
      <c r="AG7642" s="226"/>
      <c r="AQ7642" s="226"/>
    </row>
    <row r="7643" spans="26:43" ht="15">
      <c r="Z7643" s="230"/>
      <c r="AB7643" s="226"/>
      <c r="AG7643" s="226"/>
      <c r="AQ7643" s="226"/>
    </row>
    <row r="7644" spans="26:43" ht="15">
      <c r="Z7644" s="230"/>
      <c r="AB7644" s="226"/>
      <c r="AG7644" s="226"/>
      <c r="AQ7644" s="226"/>
    </row>
    <row r="7645" spans="26:43" ht="15">
      <c r="Z7645" s="230"/>
      <c r="AB7645" s="226"/>
      <c r="AG7645" s="226"/>
      <c r="AQ7645" s="226"/>
    </row>
    <row r="7646" spans="26:43" ht="15">
      <c r="Z7646" s="230"/>
      <c r="AB7646" s="226"/>
      <c r="AG7646" s="226"/>
      <c r="AQ7646" s="226"/>
    </row>
    <row r="7647" spans="26:43" ht="15">
      <c r="Z7647" s="230"/>
      <c r="AB7647" s="226"/>
      <c r="AG7647" s="226"/>
      <c r="AQ7647" s="226"/>
    </row>
    <row r="7648" spans="26:43" ht="15">
      <c r="Z7648" s="230"/>
      <c r="AB7648" s="226"/>
      <c r="AG7648" s="226"/>
      <c r="AQ7648" s="226"/>
    </row>
    <row r="7649" spans="26:43" ht="15">
      <c r="Z7649" s="230"/>
      <c r="AB7649" s="226"/>
      <c r="AG7649" s="226"/>
      <c r="AQ7649" s="226"/>
    </row>
    <row r="7650" spans="26:43" ht="15">
      <c r="Z7650" s="230"/>
      <c r="AB7650" s="226"/>
      <c r="AG7650" s="226"/>
      <c r="AQ7650" s="226"/>
    </row>
    <row r="7651" spans="26:43" ht="15">
      <c r="Z7651" s="230"/>
      <c r="AB7651" s="226"/>
      <c r="AG7651" s="226"/>
      <c r="AQ7651" s="226"/>
    </row>
    <row r="7652" spans="26:43" ht="15">
      <c r="Z7652" s="230"/>
      <c r="AB7652" s="226"/>
      <c r="AG7652" s="226"/>
      <c r="AQ7652" s="226"/>
    </row>
    <row r="7653" spans="26:43" ht="15">
      <c r="Z7653" s="230"/>
      <c r="AB7653" s="226"/>
      <c r="AG7653" s="226"/>
      <c r="AQ7653" s="226"/>
    </row>
    <row r="7654" spans="26:43" ht="15">
      <c r="Z7654" s="230"/>
      <c r="AB7654" s="226"/>
      <c r="AG7654" s="226"/>
      <c r="AQ7654" s="226"/>
    </row>
    <row r="7655" spans="26:43" ht="15">
      <c r="Z7655" s="230"/>
      <c r="AB7655" s="226"/>
      <c r="AG7655" s="226"/>
      <c r="AQ7655" s="226"/>
    </row>
    <row r="7656" spans="26:43" ht="15">
      <c r="Z7656" s="230"/>
      <c r="AB7656" s="226"/>
      <c r="AG7656" s="226"/>
      <c r="AQ7656" s="226"/>
    </row>
    <row r="7657" spans="26:43" ht="15">
      <c r="Z7657" s="230"/>
      <c r="AB7657" s="226"/>
      <c r="AG7657" s="226"/>
      <c r="AQ7657" s="226"/>
    </row>
    <row r="7658" spans="26:43" ht="15">
      <c r="Z7658" s="230"/>
      <c r="AB7658" s="226"/>
      <c r="AG7658" s="226"/>
      <c r="AQ7658" s="226"/>
    </row>
    <row r="7659" spans="26:43" ht="15">
      <c r="Z7659" s="230"/>
      <c r="AB7659" s="226"/>
      <c r="AG7659" s="226"/>
      <c r="AQ7659" s="226"/>
    </row>
    <row r="7660" spans="26:43" ht="15">
      <c r="Z7660" s="230"/>
      <c r="AB7660" s="226"/>
      <c r="AG7660" s="226"/>
      <c r="AQ7660" s="226"/>
    </row>
    <row r="7661" spans="26:43" ht="15">
      <c r="Z7661" s="230"/>
      <c r="AB7661" s="226"/>
      <c r="AG7661" s="226"/>
      <c r="AQ7661" s="226"/>
    </row>
    <row r="7662" spans="26:43" ht="15">
      <c r="Z7662" s="230"/>
      <c r="AB7662" s="226"/>
      <c r="AG7662" s="226"/>
      <c r="AQ7662" s="226"/>
    </row>
    <row r="7663" spans="26:43" ht="15">
      <c r="Z7663" s="230"/>
      <c r="AB7663" s="226"/>
      <c r="AG7663" s="226"/>
      <c r="AQ7663" s="226"/>
    </row>
    <row r="7664" spans="26:43" ht="15">
      <c r="Z7664" s="230"/>
      <c r="AB7664" s="226"/>
      <c r="AG7664" s="226"/>
      <c r="AQ7664" s="226"/>
    </row>
    <row r="7665" spans="26:43" ht="15">
      <c r="Z7665" s="230"/>
      <c r="AB7665" s="226"/>
      <c r="AG7665" s="226"/>
      <c r="AQ7665" s="226"/>
    </row>
    <row r="7666" spans="26:43" ht="15">
      <c r="Z7666" s="230"/>
      <c r="AB7666" s="226"/>
      <c r="AG7666" s="226"/>
      <c r="AQ7666" s="226"/>
    </row>
    <row r="7667" spans="26:43" ht="15">
      <c r="Z7667" s="230"/>
      <c r="AB7667" s="226"/>
      <c r="AG7667" s="226"/>
      <c r="AQ7667" s="226"/>
    </row>
    <row r="7668" spans="26:43" ht="15">
      <c r="Z7668" s="230"/>
      <c r="AB7668" s="226"/>
      <c r="AG7668" s="226"/>
      <c r="AQ7668" s="226"/>
    </row>
    <row r="7669" spans="26:43" ht="15">
      <c r="Z7669" s="230"/>
      <c r="AB7669" s="226"/>
      <c r="AG7669" s="226"/>
      <c r="AQ7669" s="226"/>
    </row>
    <row r="7670" spans="26:43" ht="15">
      <c r="Z7670" s="230"/>
      <c r="AB7670" s="226"/>
      <c r="AG7670" s="226"/>
      <c r="AQ7670" s="226"/>
    </row>
    <row r="7671" spans="26:43" ht="15">
      <c r="Z7671" s="230"/>
      <c r="AB7671" s="226"/>
      <c r="AG7671" s="226"/>
      <c r="AQ7671" s="226"/>
    </row>
    <row r="7672" spans="26:43" ht="15">
      <c r="Z7672" s="230"/>
      <c r="AB7672" s="226"/>
      <c r="AG7672" s="226"/>
      <c r="AQ7672" s="226"/>
    </row>
    <row r="7673" spans="26:43" ht="15">
      <c r="Z7673" s="230"/>
      <c r="AB7673" s="226"/>
      <c r="AG7673" s="226"/>
      <c r="AQ7673" s="226"/>
    </row>
    <row r="7674" spans="26:43" ht="15">
      <c r="Z7674" s="230"/>
      <c r="AB7674" s="226"/>
      <c r="AG7674" s="226"/>
      <c r="AQ7674" s="226"/>
    </row>
    <row r="7675" spans="26:43" ht="15">
      <c r="Z7675" s="230"/>
      <c r="AB7675" s="226"/>
      <c r="AG7675" s="226"/>
      <c r="AQ7675" s="226"/>
    </row>
    <row r="7676" spans="26:43" ht="15">
      <c r="Z7676" s="230"/>
      <c r="AB7676" s="226"/>
      <c r="AG7676" s="226"/>
      <c r="AQ7676" s="226"/>
    </row>
    <row r="7677" spans="26:43" ht="15">
      <c r="Z7677" s="230"/>
      <c r="AB7677" s="226"/>
      <c r="AG7677" s="226"/>
      <c r="AQ7677" s="226"/>
    </row>
    <row r="7678" spans="26:43" ht="15">
      <c r="Z7678" s="230"/>
      <c r="AB7678" s="226"/>
      <c r="AG7678" s="226"/>
      <c r="AQ7678" s="226"/>
    </row>
    <row r="7679" spans="26:43" ht="15">
      <c r="Z7679" s="230"/>
      <c r="AB7679" s="226"/>
      <c r="AG7679" s="226"/>
      <c r="AQ7679" s="226"/>
    </row>
    <row r="7680" spans="26:43" ht="15">
      <c r="Z7680" s="230"/>
      <c r="AB7680" s="226"/>
      <c r="AG7680" s="226"/>
      <c r="AQ7680" s="226"/>
    </row>
    <row r="7681" spans="26:43" ht="15">
      <c r="Z7681" s="230"/>
      <c r="AB7681" s="226"/>
      <c r="AG7681" s="226"/>
      <c r="AQ7681" s="226"/>
    </row>
    <row r="7682" spans="26:43" ht="15">
      <c r="Z7682" s="230"/>
      <c r="AB7682" s="226"/>
      <c r="AG7682" s="226"/>
      <c r="AQ7682" s="226"/>
    </row>
    <row r="7683" spans="26:43" ht="15">
      <c r="Z7683" s="230"/>
      <c r="AB7683" s="226"/>
      <c r="AG7683" s="226"/>
      <c r="AQ7683" s="226"/>
    </row>
    <row r="7684" spans="26:43" ht="15">
      <c r="Z7684" s="230"/>
      <c r="AB7684" s="226"/>
      <c r="AG7684" s="226"/>
      <c r="AQ7684" s="226"/>
    </row>
    <row r="7685" spans="26:43" ht="15">
      <c r="Z7685" s="230"/>
      <c r="AB7685" s="226"/>
      <c r="AG7685" s="226"/>
      <c r="AQ7685" s="226"/>
    </row>
    <row r="7686" spans="26:43" ht="15">
      <c r="Z7686" s="230"/>
      <c r="AB7686" s="226"/>
      <c r="AG7686" s="226"/>
      <c r="AQ7686" s="226"/>
    </row>
    <row r="7687" spans="26:43" ht="15">
      <c r="Z7687" s="230"/>
      <c r="AB7687" s="226"/>
      <c r="AG7687" s="226"/>
      <c r="AQ7687" s="226"/>
    </row>
    <row r="7688" spans="26:43" ht="15">
      <c r="Z7688" s="230"/>
      <c r="AB7688" s="226"/>
      <c r="AG7688" s="226"/>
      <c r="AQ7688" s="226"/>
    </row>
    <row r="7689" spans="26:43" ht="15">
      <c r="Z7689" s="230"/>
      <c r="AB7689" s="226"/>
      <c r="AG7689" s="226"/>
      <c r="AQ7689" s="226"/>
    </row>
    <row r="7690" spans="26:43" ht="15">
      <c r="Z7690" s="230"/>
      <c r="AB7690" s="226"/>
      <c r="AG7690" s="226"/>
      <c r="AQ7690" s="226"/>
    </row>
    <row r="7691" spans="26:43" ht="15">
      <c r="Z7691" s="230"/>
      <c r="AB7691" s="226"/>
      <c r="AG7691" s="226"/>
      <c r="AQ7691" s="226"/>
    </row>
    <row r="7692" spans="26:43" ht="15">
      <c r="Z7692" s="230"/>
      <c r="AB7692" s="226"/>
      <c r="AG7692" s="226"/>
      <c r="AQ7692" s="226"/>
    </row>
    <row r="7693" spans="26:43" ht="15">
      <c r="Z7693" s="230"/>
      <c r="AB7693" s="226"/>
      <c r="AG7693" s="226"/>
      <c r="AQ7693" s="226"/>
    </row>
    <row r="7694" spans="26:43" ht="15">
      <c r="Z7694" s="230"/>
      <c r="AB7694" s="226"/>
      <c r="AG7694" s="226"/>
      <c r="AQ7694" s="226"/>
    </row>
    <row r="7695" spans="26:43" ht="15">
      <c r="Z7695" s="230"/>
      <c r="AB7695" s="226"/>
      <c r="AG7695" s="226"/>
      <c r="AQ7695" s="226"/>
    </row>
    <row r="7696" spans="26:43" ht="15">
      <c r="Z7696" s="230"/>
      <c r="AB7696" s="226"/>
      <c r="AG7696" s="226"/>
      <c r="AQ7696" s="226"/>
    </row>
    <row r="7697" spans="26:43" ht="15">
      <c r="Z7697" s="230"/>
      <c r="AB7697" s="226"/>
      <c r="AG7697" s="226"/>
      <c r="AQ7697" s="226"/>
    </row>
    <row r="7698" spans="26:43" ht="15">
      <c r="Z7698" s="230"/>
      <c r="AB7698" s="226"/>
      <c r="AG7698" s="226"/>
      <c r="AQ7698" s="226"/>
    </row>
    <row r="7699" spans="26:43" ht="15">
      <c r="Z7699" s="230"/>
      <c r="AB7699" s="226"/>
      <c r="AG7699" s="226"/>
      <c r="AQ7699" s="226"/>
    </row>
    <row r="7700" spans="26:43" ht="15">
      <c r="Z7700" s="230"/>
      <c r="AB7700" s="226"/>
      <c r="AG7700" s="226"/>
      <c r="AQ7700" s="226"/>
    </row>
    <row r="7701" spans="26:43" ht="15">
      <c r="Z7701" s="230"/>
      <c r="AB7701" s="226"/>
      <c r="AG7701" s="226"/>
      <c r="AQ7701" s="226"/>
    </row>
    <row r="7702" spans="26:43" ht="15">
      <c r="Z7702" s="230"/>
      <c r="AB7702" s="226"/>
      <c r="AG7702" s="226"/>
      <c r="AQ7702" s="226"/>
    </row>
    <row r="7703" spans="26:43" ht="15">
      <c r="Z7703" s="230"/>
      <c r="AB7703" s="226"/>
      <c r="AG7703" s="226"/>
      <c r="AQ7703" s="226"/>
    </row>
    <row r="7704" spans="26:43" ht="15">
      <c r="Z7704" s="230"/>
      <c r="AB7704" s="226"/>
      <c r="AG7704" s="226"/>
      <c r="AQ7704" s="226"/>
    </row>
    <row r="7705" spans="26:43" ht="15">
      <c r="Z7705" s="230"/>
      <c r="AB7705" s="226"/>
      <c r="AG7705" s="226"/>
      <c r="AQ7705" s="226"/>
    </row>
    <row r="7706" spans="26:43" ht="15">
      <c r="Z7706" s="230"/>
      <c r="AB7706" s="226"/>
      <c r="AG7706" s="226"/>
      <c r="AQ7706" s="226"/>
    </row>
    <row r="7707" spans="26:43" ht="15">
      <c r="Z7707" s="230"/>
      <c r="AB7707" s="226"/>
      <c r="AG7707" s="226"/>
      <c r="AQ7707" s="226"/>
    </row>
    <row r="7708" spans="26:43" ht="15">
      <c r="Z7708" s="230"/>
      <c r="AB7708" s="226"/>
      <c r="AG7708" s="226"/>
      <c r="AQ7708" s="226"/>
    </row>
    <row r="7709" spans="26:43" ht="15">
      <c r="Z7709" s="230"/>
      <c r="AB7709" s="226"/>
      <c r="AG7709" s="226"/>
      <c r="AQ7709" s="226"/>
    </row>
    <row r="7710" spans="26:43" ht="15">
      <c r="Z7710" s="230"/>
      <c r="AB7710" s="226"/>
      <c r="AG7710" s="226"/>
      <c r="AQ7710" s="226"/>
    </row>
    <row r="7711" spans="26:43" ht="15">
      <c r="Z7711" s="230"/>
      <c r="AB7711" s="226"/>
      <c r="AG7711" s="226"/>
      <c r="AQ7711" s="226"/>
    </row>
    <row r="7712" spans="26:43" ht="15">
      <c r="Z7712" s="230"/>
      <c r="AB7712" s="226"/>
      <c r="AG7712" s="226"/>
      <c r="AQ7712" s="226"/>
    </row>
    <row r="7713" spans="26:43" ht="15">
      <c r="Z7713" s="230"/>
      <c r="AB7713" s="226"/>
      <c r="AG7713" s="226"/>
      <c r="AQ7713" s="226"/>
    </row>
    <row r="7714" spans="26:43" ht="15">
      <c r="Z7714" s="230"/>
      <c r="AB7714" s="226"/>
      <c r="AG7714" s="226"/>
      <c r="AQ7714" s="226"/>
    </row>
    <row r="7715" spans="26:43" ht="15">
      <c r="Z7715" s="230"/>
      <c r="AB7715" s="226"/>
      <c r="AG7715" s="226"/>
      <c r="AQ7715" s="226"/>
    </row>
    <row r="7716" spans="26:43" ht="15">
      <c r="Z7716" s="230"/>
      <c r="AB7716" s="226"/>
      <c r="AG7716" s="226"/>
      <c r="AQ7716" s="226"/>
    </row>
    <row r="7717" spans="26:43" ht="15">
      <c r="Z7717" s="230"/>
      <c r="AB7717" s="226"/>
      <c r="AG7717" s="226"/>
      <c r="AQ7717" s="226"/>
    </row>
    <row r="7718" spans="26:43" ht="15">
      <c r="Z7718" s="230"/>
      <c r="AB7718" s="226"/>
      <c r="AG7718" s="226"/>
      <c r="AQ7718" s="226"/>
    </row>
    <row r="7719" spans="26:43" ht="15">
      <c r="Z7719" s="230"/>
      <c r="AB7719" s="226"/>
      <c r="AG7719" s="226"/>
      <c r="AQ7719" s="226"/>
    </row>
    <row r="7720" spans="26:43" ht="15">
      <c r="Z7720" s="230"/>
      <c r="AB7720" s="226"/>
      <c r="AG7720" s="226"/>
      <c r="AQ7720" s="226"/>
    </row>
    <row r="7721" spans="26:43" ht="15">
      <c r="Z7721" s="230"/>
      <c r="AB7721" s="226"/>
      <c r="AG7721" s="226"/>
      <c r="AQ7721" s="226"/>
    </row>
    <row r="7722" spans="26:43" ht="15">
      <c r="Z7722" s="230"/>
      <c r="AB7722" s="226"/>
      <c r="AG7722" s="226"/>
      <c r="AQ7722" s="226"/>
    </row>
    <row r="7723" spans="26:43" ht="15">
      <c r="Z7723" s="230"/>
      <c r="AB7723" s="226"/>
      <c r="AG7723" s="226"/>
      <c r="AQ7723" s="226"/>
    </row>
    <row r="7724" spans="26:43" ht="15">
      <c r="Z7724" s="230"/>
      <c r="AB7724" s="226"/>
      <c r="AG7724" s="226"/>
      <c r="AQ7724" s="226"/>
    </row>
    <row r="7725" spans="26:43" ht="15">
      <c r="Z7725" s="230"/>
      <c r="AB7725" s="226"/>
      <c r="AG7725" s="226"/>
      <c r="AQ7725" s="226"/>
    </row>
    <row r="7726" spans="26:43" ht="15">
      <c r="Z7726" s="230"/>
      <c r="AB7726" s="226"/>
      <c r="AG7726" s="226"/>
      <c r="AQ7726" s="226"/>
    </row>
    <row r="7727" spans="26:43" ht="15">
      <c r="Z7727" s="230"/>
      <c r="AB7727" s="226"/>
      <c r="AG7727" s="226"/>
      <c r="AQ7727" s="226"/>
    </row>
    <row r="7728" spans="26:43" ht="15">
      <c r="Z7728" s="230"/>
      <c r="AB7728" s="226"/>
      <c r="AG7728" s="226"/>
      <c r="AQ7728" s="226"/>
    </row>
    <row r="7729" spans="26:43" ht="15">
      <c r="Z7729" s="230"/>
      <c r="AB7729" s="226"/>
      <c r="AG7729" s="226"/>
      <c r="AQ7729" s="226"/>
    </row>
    <row r="7730" spans="26:43" ht="15">
      <c r="Z7730" s="230"/>
      <c r="AB7730" s="226"/>
      <c r="AG7730" s="226"/>
      <c r="AQ7730" s="226"/>
    </row>
    <row r="7731" spans="26:43" ht="15">
      <c r="Z7731" s="230"/>
      <c r="AB7731" s="226"/>
      <c r="AG7731" s="226"/>
      <c r="AQ7731" s="226"/>
    </row>
    <row r="7732" spans="26:43" ht="15">
      <c r="Z7732" s="230"/>
      <c r="AB7732" s="226"/>
      <c r="AG7732" s="226"/>
      <c r="AQ7732" s="226"/>
    </row>
    <row r="7733" spans="26:43" ht="15">
      <c r="Z7733" s="230"/>
      <c r="AB7733" s="226"/>
      <c r="AG7733" s="226"/>
      <c r="AQ7733" s="226"/>
    </row>
    <row r="7734" spans="26:43" ht="15">
      <c r="Z7734" s="230"/>
      <c r="AB7734" s="226"/>
      <c r="AG7734" s="226"/>
      <c r="AQ7734" s="226"/>
    </row>
    <row r="7735" spans="26:43" ht="15">
      <c r="Z7735" s="230"/>
      <c r="AB7735" s="226"/>
      <c r="AG7735" s="226"/>
      <c r="AQ7735" s="226"/>
    </row>
    <row r="7736" spans="26:43" ht="15">
      <c r="Z7736" s="230"/>
      <c r="AB7736" s="226"/>
      <c r="AG7736" s="226"/>
      <c r="AQ7736" s="226"/>
    </row>
    <row r="7737" spans="26:43" ht="15">
      <c r="Z7737" s="230"/>
      <c r="AB7737" s="226"/>
      <c r="AG7737" s="226"/>
      <c r="AQ7737" s="226"/>
    </row>
    <row r="7738" spans="26:43" ht="15">
      <c r="Z7738" s="230"/>
      <c r="AB7738" s="226"/>
      <c r="AG7738" s="226"/>
      <c r="AQ7738" s="226"/>
    </row>
    <row r="7739" spans="26:43" ht="15">
      <c r="Z7739" s="230"/>
      <c r="AB7739" s="226"/>
      <c r="AG7739" s="226"/>
      <c r="AQ7739" s="226"/>
    </row>
    <row r="7740" spans="26:43" ht="15">
      <c r="Z7740" s="230"/>
      <c r="AB7740" s="226"/>
      <c r="AG7740" s="226"/>
      <c r="AQ7740" s="226"/>
    </row>
    <row r="7741" spans="26:43" ht="15">
      <c r="Z7741" s="230"/>
      <c r="AB7741" s="226"/>
      <c r="AG7741" s="226"/>
      <c r="AQ7741" s="226"/>
    </row>
    <row r="7742" spans="26:43" ht="15">
      <c r="Z7742" s="230"/>
      <c r="AB7742" s="226"/>
      <c r="AG7742" s="226"/>
      <c r="AQ7742" s="226"/>
    </row>
    <row r="7743" spans="26:43" ht="15">
      <c r="Z7743" s="230"/>
      <c r="AB7743" s="226"/>
      <c r="AG7743" s="226"/>
      <c r="AQ7743" s="226"/>
    </row>
    <row r="7744" spans="26:43" ht="15">
      <c r="Z7744" s="230"/>
      <c r="AB7744" s="226"/>
      <c r="AG7744" s="226"/>
      <c r="AQ7744" s="226"/>
    </row>
    <row r="7745" spans="26:43" ht="15">
      <c r="Z7745" s="230"/>
      <c r="AB7745" s="226"/>
      <c r="AG7745" s="226"/>
      <c r="AQ7745" s="226"/>
    </row>
    <row r="7746" spans="26:43" ht="15">
      <c r="Z7746" s="230"/>
      <c r="AB7746" s="226"/>
      <c r="AG7746" s="226"/>
      <c r="AQ7746" s="226"/>
    </row>
    <row r="7747" spans="26:43" ht="15">
      <c r="Z7747" s="230"/>
      <c r="AB7747" s="226"/>
      <c r="AG7747" s="226"/>
      <c r="AQ7747" s="226"/>
    </row>
    <row r="7748" spans="26:43" ht="15">
      <c r="Z7748" s="230"/>
      <c r="AB7748" s="226"/>
      <c r="AG7748" s="226"/>
      <c r="AQ7748" s="226"/>
    </row>
    <row r="7749" spans="26:43" ht="15">
      <c r="Z7749" s="230"/>
      <c r="AB7749" s="226"/>
      <c r="AG7749" s="226"/>
      <c r="AQ7749" s="226"/>
    </row>
    <row r="7750" spans="26:43" ht="15">
      <c r="Z7750" s="230"/>
      <c r="AB7750" s="226"/>
      <c r="AG7750" s="226"/>
      <c r="AQ7750" s="226"/>
    </row>
    <row r="7751" spans="26:43" ht="15">
      <c r="Z7751" s="230"/>
      <c r="AB7751" s="226"/>
      <c r="AG7751" s="226"/>
      <c r="AQ7751" s="226"/>
    </row>
    <row r="7752" spans="26:43" ht="15">
      <c r="Z7752" s="230"/>
      <c r="AB7752" s="226"/>
      <c r="AG7752" s="226"/>
      <c r="AQ7752" s="226"/>
    </row>
    <row r="7753" spans="26:43" ht="15">
      <c r="Z7753" s="230"/>
      <c r="AB7753" s="226"/>
      <c r="AG7753" s="226"/>
      <c r="AQ7753" s="226"/>
    </row>
    <row r="7754" spans="26:43" ht="15">
      <c r="Z7754" s="230"/>
      <c r="AB7754" s="226"/>
      <c r="AG7754" s="226"/>
      <c r="AQ7754" s="226"/>
    </row>
    <row r="7755" spans="26:43" ht="15">
      <c r="Z7755" s="230"/>
      <c r="AB7755" s="226"/>
      <c r="AG7755" s="226"/>
      <c r="AQ7755" s="226"/>
    </row>
    <row r="7756" spans="26:43" ht="15">
      <c r="Z7756" s="230"/>
      <c r="AB7756" s="226"/>
      <c r="AG7756" s="226"/>
      <c r="AQ7756" s="226"/>
    </row>
    <row r="7757" spans="26:43" ht="15">
      <c r="Z7757" s="230"/>
      <c r="AB7757" s="226"/>
      <c r="AG7757" s="226"/>
      <c r="AQ7757" s="226"/>
    </row>
    <row r="7758" spans="26:43" ht="15">
      <c r="Z7758" s="230"/>
      <c r="AB7758" s="226"/>
      <c r="AG7758" s="226"/>
      <c r="AQ7758" s="226"/>
    </row>
    <row r="7759" spans="26:43" ht="15">
      <c r="Z7759" s="230"/>
      <c r="AB7759" s="226"/>
      <c r="AG7759" s="226"/>
      <c r="AQ7759" s="226"/>
    </row>
    <row r="7760" spans="26:43" ht="15">
      <c r="Z7760" s="230"/>
      <c r="AB7760" s="226"/>
      <c r="AG7760" s="226"/>
      <c r="AQ7760" s="226"/>
    </row>
    <row r="7761" spans="26:43" ht="15">
      <c r="Z7761" s="230"/>
      <c r="AB7761" s="226"/>
      <c r="AG7761" s="226"/>
      <c r="AQ7761" s="226"/>
    </row>
    <row r="7762" spans="26:43" ht="15">
      <c r="Z7762" s="230"/>
      <c r="AB7762" s="226"/>
      <c r="AG7762" s="226"/>
      <c r="AQ7762" s="226"/>
    </row>
    <row r="7763" spans="26:43" ht="15">
      <c r="Z7763" s="230"/>
      <c r="AB7763" s="226"/>
      <c r="AG7763" s="226"/>
      <c r="AQ7763" s="226"/>
    </row>
    <row r="7764" spans="26:43" ht="15">
      <c r="Z7764" s="230"/>
      <c r="AB7764" s="226"/>
      <c r="AG7764" s="226"/>
      <c r="AQ7764" s="226"/>
    </row>
    <row r="7765" spans="26:43" ht="15">
      <c r="Z7765" s="230"/>
      <c r="AB7765" s="226"/>
      <c r="AG7765" s="226"/>
      <c r="AQ7765" s="226"/>
    </row>
    <row r="7766" spans="26:43" ht="15">
      <c r="Z7766" s="230"/>
      <c r="AB7766" s="226"/>
      <c r="AG7766" s="226"/>
      <c r="AQ7766" s="226"/>
    </row>
    <row r="7767" spans="26:43" ht="15">
      <c r="Z7767" s="230"/>
      <c r="AB7767" s="226"/>
      <c r="AG7767" s="226"/>
      <c r="AQ7767" s="226"/>
    </row>
    <row r="7768" spans="26:43" ht="15">
      <c r="Z7768" s="230"/>
      <c r="AB7768" s="226"/>
      <c r="AG7768" s="226"/>
      <c r="AQ7768" s="226"/>
    </row>
    <row r="7769" spans="26:43" ht="15">
      <c r="Z7769" s="230"/>
      <c r="AB7769" s="226"/>
      <c r="AG7769" s="226"/>
      <c r="AQ7769" s="226"/>
    </row>
    <row r="7770" spans="26:43" ht="15">
      <c r="Z7770" s="230"/>
      <c r="AB7770" s="226"/>
      <c r="AG7770" s="226"/>
      <c r="AQ7770" s="226"/>
    </row>
    <row r="7771" spans="26:43" ht="15">
      <c r="Z7771" s="230"/>
      <c r="AB7771" s="226"/>
      <c r="AG7771" s="226"/>
      <c r="AQ7771" s="226"/>
    </row>
    <row r="7772" spans="26:43" ht="15">
      <c r="Z7772" s="230"/>
      <c r="AB7772" s="226"/>
      <c r="AG7772" s="226"/>
      <c r="AQ7772" s="226"/>
    </row>
    <row r="7773" spans="26:43" ht="15">
      <c r="Z7773" s="230"/>
      <c r="AB7773" s="226"/>
      <c r="AG7773" s="226"/>
      <c r="AQ7773" s="226"/>
    </row>
    <row r="7774" spans="26:43" ht="15">
      <c r="Z7774" s="230"/>
      <c r="AB7774" s="226"/>
      <c r="AG7774" s="226"/>
      <c r="AQ7774" s="226"/>
    </row>
    <row r="7775" spans="26:43" ht="15">
      <c r="Z7775" s="230"/>
      <c r="AB7775" s="226"/>
      <c r="AG7775" s="226"/>
      <c r="AQ7775" s="226"/>
    </row>
    <row r="7776" spans="26:43" ht="15">
      <c r="Z7776" s="230"/>
      <c r="AB7776" s="226"/>
      <c r="AG7776" s="226"/>
      <c r="AQ7776" s="226"/>
    </row>
    <row r="7777" spans="26:43" ht="15">
      <c r="Z7777" s="230"/>
      <c r="AB7777" s="226"/>
      <c r="AG7777" s="226"/>
      <c r="AQ7777" s="226"/>
    </row>
    <row r="7778" spans="26:43" ht="15">
      <c r="Z7778" s="230"/>
      <c r="AB7778" s="226"/>
      <c r="AG7778" s="226"/>
      <c r="AQ7778" s="226"/>
    </row>
    <row r="7779" spans="26:43" ht="15">
      <c r="Z7779" s="230"/>
      <c r="AB7779" s="226"/>
      <c r="AG7779" s="226"/>
      <c r="AQ7779" s="226"/>
    </row>
    <row r="7780" spans="26:43" ht="15">
      <c r="Z7780" s="230"/>
      <c r="AB7780" s="226"/>
      <c r="AG7780" s="226"/>
      <c r="AQ7780" s="226"/>
    </row>
    <row r="7781" spans="26:43" ht="15">
      <c r="Z7781" s="230"/>
      <c r="AB7781" s="226"/>
      <c r="AG7781" s="226"/>
      <c r="AQ7781" s="226"/>
    </row>
    <row r="7782" spans="26:43" ht="15">
      <c r="Z7782" s="230"/>
      <c r="AB7782" s="226"/>
      <c r="AG7782" s="226"/>
      <c r="AQ7782" s="226"/>
    </row>
    <row r="7783" spans="26:43" ht="15">
      <c r="Z7783" s="230"/>
      <c r="AB7783" s="226"/>
      <c r="AG7783" s="226"/>
      <c r="AQ7783" s="226"/>
    </row>
    <row r="7784" spans="26:43" ht="15">
      <c r="Z7784" s="230"/>
      <c r="AB7784" s="226"/>
      <c r="AG7784" s="226"/>
      <c r="AQ7784" s="226"/>
    </row>
    <row r="7785" spans="26:43" ht="15">
      <c r="Z7785" s="230"/>
      <c r="AB7785" s="226"/>
      <c r="AG7785" s="226"/>
      <c r="AQ7785" s="226"/>
    </row>
    <row r="7786" spans="26:43" ht="15">
      <c r="Z7786" s="230"/>
      <c r="AB7786" s="226"/>
      <c r="AG7786" s="226"/>
      <c r="AQ7786" s="226"/>
    </row>
    <row r="7787" spans="26:43" ht="15">
      <c r="Z7787" s="230"/>
      <c r="AB7787" s="226"/>
      <c r="AG7787" s="226"/>
      <c r="AQ7787" s="226"/>
    </row>
    <row r="7788" spans="26:43" ht="15">
      <c r="Z7788" s="230"/>
      <c r="AB7788" s="226"/>
      <c r="AG7788" s="226"/>
      <c r="AQ7788" s="226"/>
    </row>
    <row r="7789" spans="26:43" ht="15">
      <c r="Z7789" s="230"/>
      <c r="AB7789" s="226"/>
      <c r="AG7789" s="226"/>
      <c r="AQ7789" s="226"/>
    </row>
    <row r="7790" spans="26:43" ht="15">
      <c r="Z7790" s="230"/>
      <c r="AB7790" s="226"/>
      <c r="AG7790" s="226"/>
      <c r="AQ7790" s="226"/>
    </row>
    <row r="7791" spans="26:43" ht="15">
      <c r="Z7791" s="230"/>
      <c r="AB7791" s="226"/>
      <c r="AG7791" s="226"/>
      <c r="AQ7791" s="226"/>
    </row>
    <row r="7792" spans="26:43" ht="15">
      <c r="Z7792" s="230"/>
      <c r="AB7792" s="226"/>
      <c r="AG7792" s="226"/>
      <c r="AQ7792" s="226"/>
    </row>
    <row r="7793" spans="26:43" ht="15">
      <c r="Z7793" s="230"/>
      <c r="AB7793" s="226"/>
      <c r="AG7793" s="226"/>
      <c r="AQ7793" s="226"/>
    </row>
    <row r="7794" spans="26:43" ht="15">
      <c r="Z7794" s="230"/>
      <c r="AB7794" s="226"/>
      <c r="AG7794" s="226"/>
      <c r="AQ7794" s="226"/>
    </row>
    <row r="7795" spans="26:43" ht="15">
      <c r="Z7795" s="230"/>
      <c r="AB7795" s="226"/>
      <c r="AG7795" s="226"/>
      <c r="AQ7795" s="226"/>
    </row>
    <row r="7796" spans="26:43" ht="15">
      <c r="Z7796" s="230"/>
      <c r="AB7796" s="226"/>
      <c r="AG7796" s="226"/>
      <c r="AQ7796" s="226"/>
    </row>
    <row r="7797" spans="26:43" ht="15">
      <c r="Z7797" s="230"/>
      <c r="AB7797" s="226"/>
      <c r="AG7797" s="226"/>
      <c r="AQ7797" s="226"/>
    </row>
    <row r="7798" spans="26:43" ht="15">
      <c r="Z7798" s="230"/>
      <c r="AB7798" s="226"/>
      <c r="AG7798" s="226"/>
      <c r="AQ7798" s="226"/>
    </row>
    <row r="7799" spans="26:43" ht="15">
      <c r="Z7799" s="230"/>
      <c r="AB7799" s="226"/>
      <c r="AG7799" s="226"/>
      <c r="AQ7799" s="226"/>
    </row>
    <row r="7800" spans="26:43" ht="15">
      <c r="Z7800" s="230"/>
      <c r="AB7800" s="226"/>
      <c r="AG7800" s="226"/>
      <c r="AQ7800" s="226"/>
    </row>
    <row r="7801" spans="26:43" ht="15">
      <c r="Z7801" s="230"/>
      <c r="AB7801" s="226"/>
      <c r="AG7801" s="226"/>
      <c r="AQ7801" s="226"/>
    </row>
    <row r="7802" spans="26:43" ht="15">
      <c r="Z7802" s="230"/>
      <c r="AB7802" s="226"/>
      <c r="AG7802" s="226"/>
      <c r="AQ7802" s="226"/>
    </row>
    <row r="7803" spans="26:43" ht="15">
      <c r="Z7803" s="230"/>
      <c r="AB7803" s="226"/>
      <c r="AG7803" s="226"/>
      <c r="AQ7803" s="226"/>
    </row>
    <row r="7804" spans="26:43" ht="15">
      <c r="Z7804" s="230"/>
      <c r="AB7804" s="226"/>
      <c r="AG7804" s="226"/>
      <c r="AQ7804" s="226"/>
    </row>
    <row r="7805" spans="26:43" ht="15">
      <c r="Z7805" s="230"/>
      <c r="AB7805" s="226"/>
      <c r="AG7805" s="226"/>
      <c r="AQ7805" s="226"/>
    </row>
    <row r="7806" spans="26:43" ht="15">
      <c r="Z7806" s="230"/>
      <c r="AB7806" s="226"/>
      <c r="AG7806" s="226"/>
      <c r="AQ7806" s="226"/>
    </row>
    <row r="7807" spans="26:43" ht="15">
      <c r="Z7807" s="230"/>
      <c r="AB7807" s="226"/>
      <c r="AG7807" s="226"/>
      <c r="AQ7807" s="226"/>
    </row>
    <row r="7808" spans="26:43" ht="15">
      <c r="Z7808" s="230"/>
      <c r="AB7808" s="226"/>
      <c r="AG7808" s="226"/>
      <c r="AQ7808" s="226"/>
    </row>
    <row r="7809" spans="26:43" ht="15">
      <c r="Z7809" s="230"/>
      <c r="AB7809" s="226"/>
      <c r="AG7809" s="226"/>
      <c r="AQ7809" s="226"/>
    </row>
    <row r="7810" spans="26:43" ht="15">
      <c r="Z7810" s="230"/>
      <c r="AB7810" s="226"/>
      <c r="AG7810" s="226"/>
      <c r="AQ7810" s="226"/>
    </row>
    <row r="7811" spans="26:43" ht="15">
      <c r="Z7811" s="230"/>
      <c r="AB7811" s="226"/>
      <c r="AG7811" s="226"/>
      <c r="AQ7811" s="226"/>
    </row>
    <row r="7812" spans="26:43" ht="15">
      <c r="Z7812" s="230"/>
      <c r="AB7812" s="226"/>
      <c r="AG7812" s="226"/>
      <c r="AQ7812" s="226"/>
    </row>
    <row r="7813" spans="26:43" ht="15">
      <c r="Z7813" s="230"/>
      <c r="AB7813" s="226"/>
      <c r="AG7813" s="226"/>
      <c r="AQ7813" s="226"/>
    </row>
    <row r="7814" spans="26:43" ht="15">
      <c r="Z7814" s="230"/>
      <c r="AB7814" s="226"/>
      <c r="AG7814" s="226"/>
      <c r="AQ7814" s="226"/>
    </row>
    <row r="7815" spans="26:43" ht="15">
      <c r="Z7815" s="230"/>
      <c r="AB7815" s="226"/>
      <c r="AG7815" s="226"/>
      <c r="AQ7815" s="226"/>
    </row>
    <row r="7816" spans="26:43" ht="15">
      <c r="Z7816" s="230"/>
      <c r="AB7816" s="226"/>
      <c r="AG7816" s="226"/>
      <c r="AQ7816" s="226"/>
    </row>
    <row r="7817" spans="26:43" ht="15">
      <c r="Z7817" s="230"/>
      <c r="AB7817" s="226"/>
      <c r="AG7817" s="226"/>
      <c r="AQ7817" s="226"/>
    </row>
    <row r="7818" spans="26:43" ht="15">
      <c r="Z7818" s="230"/>
      <c r="AB7818" s="226"/>
      <c r="AG7818" s="226"/>
      <c r="AQ7818" s="226"/>
    </row>
    <row r="7819" spans="26:43" ht="15">
      <c r="Z7819" s="230"/>
      <c r="AB7819" s="226"/>
      <c r="AG7819" s="226"/>
      <c r="AQ7819" s="226"/>
    </row>
    <row r="7820" spans="26:43" ht="15">
      <c r="Z7820" s="230"/>
      <c r="AB7820" s="226"/>
      <c r="AG7820" s="226"/>
      <c r="AQ7820" s="226"/>
    </row>
    <row r="7821" spans="26:43" ht="15">
      <c r="Z7821" s="230"/>
      <c r="AB7821" s="226"/>
      <c r="AG7821" s="226"/>
      <c r="AQ7821" s="226"/>
    </row>
    <row r="7822" spans="26:43" ht="15">
      <c r="Z7822" s="230"/>
      <c r="AB7822" s="226"/>
      <c r="AG7822" s="226"/>
      <c r="AQ7822" s="226"/>
    </row>
    <row r="7823" spans="26:43" ht="15">
      <c r="Z7823" s="230"/>
      <c r="AB7823" s="226"/>
      <c r="AG7823" s="226"/>
      <c r="AQ7823" s="226"/>
    </row>
    <row r="7824" spans="26:43" ht="15">
      <c r="Z7824" s="230"/>
      <c r="AB7824" s="226"/>
      <c r="AG7824" s="226"/>
      <c r="AQ7824" s="226"/>
    </row>
    <row r="7825" spans="26:43" ht="15">
      <c r="Z7825" s="230"/>
      <c r="AB7825" s="226"/>
      <c r="AG7825" s="226"/>
      <c r="AQ7825" s="226"/>
    </row>
    <row r="7826" spans="26:43" ht="15">
      <c r="Z7826" s="230"/>
      <c r="AB7826" s="226"/>
      <c r="AG7826" s="226"/>
      <c r="AQ7826" s="226"/>
    </row>
    <row r="7827" spans="26:43" ht="15">
      <c r="Z7827" s="230"/>
      <c r="AB7827" s="226"/>
      <c r="AG7827" s="226"/>
      <c r="AQ7827" s="226"/>
    </row>
    <row r="7828" spans="26:43" ht="15">
      <c r="Z7828" s="230"/>
      <c r="AB7828" s="226"/>
      <c r="AG7828" s="226"/>
      <c r="AQ7828" s="226"/>
    </row>
    <row r="7829" spans="26:43" ht="15">
      <c r="Z7829" s="230"/>
      <c r="AB7829" s="226"/>
      <c r="AG7829" s="226"/>
      <c r="AQ7829" s="226"/>
    </row>
    <row r="7830" spans="26:43" ht="15">
      <c r="Z7830" s="230"/>
      <c r="AB7830" s="226"/>
      <c r="AG7830" s="226"/>
      <c r="AQ7830" s="226"/>
    </row>
    <row r="7831" spans="26:43" ht="15">
      <c r="Z7831" s="230"/>
      <c r="AB7831" s="226"/>
      <c r="AG7831" s="226"/>
      <c r="AQ7831" s="226"/>
    </row>
    <row r="7832" spans="26:43" ht="15">
      <c r="Z7832" s="230"/>
      <c r="AB7832" s="226"/>
      <c r="AG7832" s="226"/>
      <c r="AQ7832" s="226"/>
    </row>
    <row r="7833" spans="26:43" ht="15">
      <c r="Z7833" s="230"/>
      <c r="AB7833" s="226"/>
      <c r="AG7833" s="226"/>
      <c r="AQ7833" s="226"/>
    </row>
    <row r="7834" spans="26:43" ht="15">
      <c r="Z7834" s="230"/>
      <c r="AB7834" s="226"/>
      <c r="AG7834" s="226"/>
      <c r="AQ7834" s="226"/>
    </row>
    <row r="7835" spans="26:43" ht="15">
      <c r="Z7835" s="230"/>
      <c r="AB7835" s="226"/>
      <c r="AG7835" s="226"/>
      <c r="AQ7835" s="226"/>
    </row>
    <row r="7836" spans="26:43" ht="15">
      <c r="Z7836" s="230"/>
      <c r="AB7836" s="226"/>
      <c r="AG7836" s="226"/>
      <c r="AQ7836" s="226"/>
    </row>
    <row r="7837" spans="26:43" ht="15">
      <c r="Z7837" s="230"/>
      <c r="AB7837" s="226"/>
      <c r="AG7837" s="226"/>
      <c r="AQ7837" s="226"/>
    </row>
    <row r="7838" spans="26:43" ht="15">
      <c r="Z7838" s="230"/>
      <c r="AB7838" s="226"/>
      <c r="AG7838" s="226"/>
      <c r="AQ7838" s="226"/>
    </row>
    <row r="7839" spans="26:43" ht="15">
      <c r="Z7839" s="230"/>
      <c r="AB7839" s="226"/>
      <c r="AG7839" s="226"/>
      <c r="AQ7839" s="226"/>
    </row>
    <row r="7840" spans="26:43" ht="15">
      <c r="Z7840" s="230"/>
      <c r="AB7840" s="226"/>
      <c r="AG7840" s="226"/>
      <c r="AQ7840" s="226"/>
    </row>
    <row r="7841" spans="26:43" ht="15">
      <c r="Z7841" s="230"/>
      <c r="AB7841" s="226"/>
      <c r="AG7841" s="226"/>
      <c r="AQ7841" s="226"/>
    </row>
    <row r="7842" spans="26:43" ht="15">
      <c r="Z7842" s="230"/>
      <c r="AB7842" s="226"/>
      <c r="AG7842" s="226"/>
      <c r="AQ7842" s="226"/>
    </row>
    <row r="7843" spans="26:43" ht="15">
      <c r="Z7843" s="230"/>
      <c r="AB7843" s="226"/>
      <c r="AG7843" s="226"/>
      <c r="AQ7843" s="226"/>
    </row>
    <row r="7844" spans="26:43" ht="15">
      <c r="Z7844" s="230"/>
      <c r="AB7844" s="226"/>
      <c r="AG7844" s="226"/>
      <c r="AQ7844" s="226"/>
    </row>
    <row r="7845" spans="26:43" ht="15">
      <c r="Z7845" s="230"/>
      <c r="AB7845" s="226"/>
      <c r="AG7845" s="226"/>
      <c r="AQ7845" s="226"/>
    </row>
    <row r="7846" spans="26:43" ht="15">
      <c r="Z7846" s="230"/>
      <c r="AB7846" s="226"/>
      <c r="AG7846" s="226"/>
      <c r="AQ7846" s="226"/>
    </row>
    <row r="7847" spans="26:43" ht="15">
      <c r="Z7847" s="230"/>
      <c r="AB7847" s="226"/>
      <c r="AG7847" s="226"/>
      <c r="AQ7847" s="226"/>
    </row>
    <row r="7848" spans="26:43" ht="15">
      <c r="Z7848" s="230"/>
      <c r="AB7848" s="226"/>
      <c r="AG7848" s="226"/>
      <c r="AQ7848" s="226"/>
    </row>
    <row r="7849" spans="26:43" ht="15">
      <c r="Z7849" s="230"/>
      <c r="AB7849" s="226"/>
      <c r="AG7849" s="226"/>
      <c r="AQ7849" s="226"/>
    </row>
    <row r="7850" spans="26:43" ht="15">
      <c r="Z7850" s="230"/>
      <c r="AB7850" s="226"/>
      <c r="AG7850" s="226"/>
      <c r="AQ7850" s="226"/>
    </row>
    <row r="7851" spans="26:43" ht="15">
      <c r="Z7851" s="230"/>
      <c r="AB7851" s="226"/>
      <c r="AG7851" s="226"/>
      <c r="AQ7851" s="226"/>
    </row>
    <row r="7852" spans="26:43" ht="15">
      <c r="Z7852" s="230"/>
      <c r="AB7852" s="226"/>
      <c r="AG7852" s="226"/>
      <c r="AQ7852" s="226"/>
    </row>
    <row r="7853" spans="26:43" ht="15">
      <c r="Z7853" s="230"/>
      <c r="AB7853" s="226"/>
      <c r="AG7853" s="226"/>
      <c r="AQ7853" s="226"/>
    </row>
    <row r="7854" spans="26:43" ht="15">
      <c r="Z7854" s="230"/>
      <c r="AB7854" s="226"/>
      <c r="AG7854" s="226"/>
      <c r="AQ7854" s="226"/>
    </row>
    <row r="7855" spans="26:43" ht="15">
      <c r="Z7855" s="230"/>
      <c r="AB7855" s="226"/>
      <c r="AG7855" s="226"/>
      <c r="AQ7855" s="226"/>
    </row>
    <row r="7856" spans="26:43" ht="15">
      <c r="Z7856" s="230"/>
      <c r="AB7856" s="226"/>
      <c r="AG7856" s="226"/>
      <c r="AQ7856" s="226"/>
    </row>
    <row r="7857" spans="26:43" ht="15">
      <c r="Z7857" s="230"/>
      <c r="AB7857" s="226"/>
      <c r="AG7857" s="226"/>
      <c r="AQ7857" s="226"/>
    </row>
    <row r="7858" spans="26:43" ht="15">
      <c r="Z7858" s="230"/>
      <c r="AB7858" s="226"/>
      <c r="AG7858" s="226"/>
      <c r="AQ7858" s="226"/>
    </row>
    <row r="7859" spans="26:43" ht="15">
      <c r="Z7859" s="230"/>
      <c r="AB7859" s="226"/>
      <c r="AG7859" s="226"/>
      <c r="AQ7859" s="226"/>
    </row>
    <row r="7860" spans="26:43" ht="15">
      <c r="Z7860" s="230"/>
      <c r="AB7860" s="226"/>
      <c r="AG7860" s="226"/>
      <c r="AQ7860" s="226"/>
    </row>
    <row r="7861" spans="26:43" ht="15">
      <c r="Z7861" s="230"/>
      <c r="AB7861" s="226"/>
      <c r="AG7861" s="226"/>
      <c r="AQ7861" s="226"/>
    </row>
    <row r="7862" spans="26:43" ht="15">
      <c r="Z7862" s="230"/>
      <c r="AB7862" s="226"/>
      <c r="AG7862" s="226"/>
      <c r="AQ7862" s="226"/>
    </row>
    <row r="7863" spans="26:43" ht="15">
      <c r="Z7863" s="230"/>
      <c r="AB7863" s="226"/>
      <c r="AG7863" s="226"/>
      <c r="AQ7863" s="226"/>
    </row>
    <row r="7864" spans="26:43" ht="15">
      <c r="Z7864" s="230"/>
      <c r="AB7864" s="226"/>
      <c r="AG7864" s="226"/>
      <c r="AQ7864" s="226"/>
    </row>
    <row r="7865" spans="26:43" ht="15">
      <c r="Z7865" s="230"/>
      <c r="AB7865" s="226"/>
      <c r="AG7865" s="226"/>
      <c r="AQ7865" s="226"/>
    </row>
    <row r="7866" spans="26:43" ht="15">
      <c r="Z7866" s="230"/>
      <c r="AB7866" s="226"/>
      <c r="AG7866" s="226"/>
      <c r="AQ7866" s="226"/>
    </row>
    <row r="7867" spans="26:43" ht="15">
      <c r="Z7867" s="230"/>
      <c r="AB7867" s="226"/>
      <c r="AG7867" s="226"/>
      <c r="AQ7867" s="226"/>
    </row>
    <row r="7868" spans="26:43" ht="15">
      <c r="Z7868" s="230"/>
      <c r="AB7868" s="226"/>
      <c r="AG7868" s="226"/>
      <c r="AQ7868" s="226"/>
    </row>
    <row r="7869" spans="26:43" ht="15">
      <c r="Z7869" s="230"/>
      <c r="AB7869" s="226"/>
      <c r="AG7869" s="226"/>
      <c r="AQ7869" s="226"/>
    </row>
    <row r="7870" spans="26:43" ht="15">
      <c r="Z7870" s="230"/>
      <c r="AB7870" s="226"/>
      <c r="AG7870" s="226"/>
      <c r="AQ7870" s="226"/>
    </row>
    <row r="7871" spans="26:43" ht="15">
      <c r="Z7871" s="230"/>
      <c r="AB7871" s="226"/>
      <c r="AG7871" s="226"/>
      <c r="AQ7871" s="226"/>
    </row>
    <row r="7872" spans="26:43" ht="15">
      <c r="Z7872" s="230"/>
      <c r="AB7872" s="226"/>
      <c r="AG7872" s="226"/>
      <c r="AQ7872" s="226"/>
    </row>
    <row r="7873" spans="26:43" ht="15">
      <c r="Z7873" s="230"/>
      <c r="AB7873" s="226"/>
      <c r="AG7873" s="226"/>
      <c r="AQ7873" s="226"/>
    </row>
    <row r="7874" spans="26:43" ht="15">
      <c r="Z7874" s="230"/>
      <c r="AB7874" s="226"/>
      <c r="AG7874" s="226"/>
      <c r="AQ7874" s="226"/>
    </row>
    <row r="7875" spans="26:43" ht="15">
      <c r="Z7875" s="230"/>
      <c r="AB7875" s="226"/>
      <c r="AG7875" s="226"/>
      <c r="AQ7875" s="226"/>
    </row>
    <row r="7876" spans="26:43" ht="15">
      <c r="Z7876" s="230"/>
      <c r="AB7876" s="226"/>
      <c r="AG7876" s="226"/>
      <c r="AQ7876" s="226"/>
    </row>
    <row r="7877" spans="26:43" ht="15">
      <c r="Z7877" s="230"/>
      <c r="AB7877" s="226"/>
      <c r="AG7877" s="226"/>
      <c r="AQ7877" s="226"/>
    </row>
    <row r="7878" spans="26:43" ht="15">
      <c r="Z7878" s="230"/>
      <c r="AB7878" s="226"/>
      <c r="AG7878" s="226"/>
      <c r="AQ7878" s="226"/>
    </row>
    <row r="7879" spans="26:43" ht="15">
      <c r="Z7879" s="230"/>
      <c r="AB7879" s="226"/>
      <c r="AG7879" s="226"/>
      <c r="AQ7879" s="226"/>
    </row>
    <row r="7880" spans="26:43" ht="15">
      <c r="Z7880" s="230"/>
      <c r="AB7880" s="226"/>
      <c r="AG7880" s="226"/>
      <c r="AQ7880" s="226"/>
    </row>
    <row r="7881" spans="26:43" ht="15">
      <c r="Z7881" s="230"/>
      <c r="AB7881" s="226"/>
      <c r="AG7881" s="226"/>
      <c r="AQ7881" s="226"/>
    </row>
    <row r="7882" spans="26:43" ht="15">
      <c r="Z7882" s="230"/>
      <c r="AB7882" s="226"/>
      <c r="AG7882" s="226"/>
      <c r="AQ7882" s="226"/>
    </row>
    <row r="7883" spans="26:43" ht="15">
      <c r="Z7883" s="230"/>
      <c r="AB7883" s="226"/>
      <c r="AG7883" s="226"/>
      <c r="AQ7883" s="226"/>
    </row>
    <row r="7884" spans="26:43" ht="15">
      <c r="Z7884" s="230"/>
      <c r="AB7884" s="226"/>
      <c r="AG7884" s="226"/>
      <c r="AQ7884" s="226"/>
    </row>
    <row r="7885" spans="26:43" ht="15">
      <c r="Z7885" s="230"/>
      <c r="AB7885" s="226"/>
      <c r="AG7885" s="226"/>
      <c r="AQ7885" s="226"/>
    </row>
    <row r="7886" spans="26:43" ht="15">
      <c r="Z7886" s="230"/>
      <c r="AB7886" s="226"/>
      <c r="AG7886" s="226"/>
      <c r="AQ7886" s="226"/>
    </row>
    <row r="7887" spans="26:43" ht="15">
      <c r="Z7887" s="230"/>
      <c r="AB7887" s="226"/>
      <c r="AG7887" s="226"/>
      <c r="AQ7887" s="226"/>
    </row>
    <row r="7888" spans="26:43" ht="15">
      <c r="Z7888" s="230"/>
      <c r="AB7888" s="226"/>
      <c r="AG7888" s="226"/>
      <c r="AQ7888" s="226"/>
    </row>
    <row r="7889" spans="26:43" ht="15">
      <c r="Z7889" s="230"/>
      <c r="AB7889" s="226"/>
      <c r="AG7889" s="226"/>
      <c r="AQ7889" s="226"/>
    </row>
    <row r="7890" spans="26:43" ht="15">
      <c r="Z7890" s="230"/>
      <c r="AB7890" s="226"/>
      <c r="AG7890" s="226"/>
      <c r="AQ7890" s="226"/>
    </row>
    <row r="7891" spans="26:43" ht="15">
      <c r="Z7891" s="230"/>
      <c r="AB7891" s="226"/>
      <c r="AG7891" s="226"/>
      <c r="AQ7891" s="226"/>
    </row>
    <row r="7892" spans="26:43" ht="15">
      <c r="Z7892" s="230"/>
      <c r="AB7892" s="226"/>
      <c r="AG7892" s="226"/>
      <c r="AQ7892" s="226"/>
    </row>
    <row r="7893" spans="26:43" ht="15">
      <c r="Z7893" s="230"/>
      <c r="AB7893" s="226"/>
      <c r="AG7893" s="226"/>
      <c r="AQ7893" s="226"/>
    </row>
    <row r="7894" spans="26:43" ht="15">
      <c r="Z7894" s="230"/>
      <c r="AB7894" s="226"/>
      <c r="AG7894" s="226"/>
      <c r="AQ7894" s="226"/>
    </row>
    <row r="7895" spans="26:43" ht="15">
      <c r="Z7895" s="230"/>
      <c r="AB7895" s="226"/>
      <c r="AG7895" s="226"/>
      <c r="AQ7895" s="226"/>
    </row>
    <row r="7896" spans="26:43" ht="15">
      <c r="Z7896" s="230"/>
      <c r="AB7896" s="226"/>
      <c r="AG7896" s="226"/>
      <c r="AQ7896" s="226"/>
    </row>
    <row r="7897" spans="26:43" ht="15">
      <c r="Z7897" s="230"/>
      <c r="AB7897" s="226"/>
      <c r="AG7897" s="226"/>
      <c r="AQ7897" s="226"/>
    </row>
    <row r="7898" spans="26:43" ht="15">
      <c r="Z7898" s="230"/>
      <c r="AB7898" s="226"/>
      <c r="AG7898" s="226"/>
      <c r="AQ7898" s="226"/>
    </row>
    <row r="7899" spans="26:43" ht="15">
      <c r="Z7899" s="230"/>
      <c r="AB7899" s="226"/>
      <c r="AG7899" s="226"/>
      <c r="AQ7899" s="226"/>
    </row>
    <row r="7900" spans="26:43" ht="15">
      <c r="Z7900" s="230"/>
      <c r="AB7900" s="226"/>
      <c r="AG7900" s="226"/>
      <c r="AQ7900" s="226"/>
    </row>
    <row r="7901" spans="26:43" ht="15">
      <c r="Z7901" s="230"/>
      <c r="AB7901" s="226"/>
      <c r="AG7901" s="226"/>
      <c r="AQ7901" s="226"/>
    </row>
    <row r="7902" spans="26:43" ht="15">
      <c r="Z7902" s="230"/>
      <c r="AB7902" s="226"/>
      <c r="AG7902" s="226"/>
      <c r="AQ7902" s="226"/>
    </row>
    <row r="7903" spans="26:43" ht="15">
      <c r="Z7903" s="230"/>
      <c r="AB7903" s="226"/>
      <c r="AG7903" s="226"/>
      <c r="AQ7903" s="226"/>
    </row>
    <row r="7904" spans="26:43" ht="15">
      <c r="Z7904" s="230"/>
      <c r="AB7904" s="226"/>
      <c r="AG7904" s="226"/>
      <c r="AQ7904" s="226"/>
    </row>
    <row r="7905" spans="26:43" ht="15">
      <c r="Z7905" s="230"/>
      <c r="AB7905" s="226"/>
      <c r="AG7905" s="226"/>
      <c r="AQ7905" s="226"/>
    </row>
    <row r="7906" spans="26:43" ht="15">
      <c r="Z7906" s="230"/>
      <c r="AB7906" s="226"/>
      <c r="AG7906" s="226"/>
      <c r="AQ7906" s="226"/>
    </row>
    <row r="7907" spans="26:43" ht="15">
      <c r="Z7907" s="230"/>
      <c r="AB7907" s="226"/>
      <c r="AG7907" s="226"/>
      <c r="AQ7907" s="226"/>
    </row>
    <row r="7908" spans="26:43" ht="15">
      <c r="Z7908" s="230"/>
      <c r="AB7908" s="226"/>
      <c r="AG7908" s="226"/>
      <c r="AQ7908" s="226"/>
    </row>
    <row r="7909" spans="26:43" ht="15">
      <c r="Z7909" s="230"/>
      <c r="AB7909" s="226"/>
      <c r="AG7909" s="226"/>
      <c r="AQ7909" s="226"/>
    </row>
    <row r="7910" spans="26:43" ht="15">
      <c r="Z7910" s="230"/>
      <c r="AB7910" s="226"/>
      <c r="AG7910" s="226"/>
      <c r="AQ7910" s="226"/>
    </row>
    <row r="7911" spans="26:43" ht="15">
      <c r="Z7911" s="230"/>
      <c r="AB7911" s="226"/>
      <c r="AG7911" s="226"/>
      <c r="AQ7911" s="226"/>
    </row>
    <row r="7912" spans="26:43" ht="15">
      <c r="Z7912" s="230"/>
      <c r="AB7912" s="226"/>
      <c r="AG7912" s="226"/>
      <c r="AQ7912" s="226"/>
    </row>
    <row r="7913" spans="26:43" ht="15">
      <c r="Z7913" s="230"/>
      <c r="AB7913" s="226"/>
      <c r="AG7913" s="226"/>
      <c r="AQ7913" s="226"/>
    </row>
    <row r="7914" spans="26:43" ht="15">
      <c r="Z7914" s="230"/>
      <c r="AB7914" s="226"/>
      <c r="AG7914" s="226"/>
      <c r="AQ7914" s="226"/>
    </row>
    <row r="7915" spans="26:43" ht="15">
      <c r="Z7915" s="230"/>
      <c r="AB7915" s="226"/>
      <c r="AG7915" s="226"/>
      <c r="AQ7915" s="226"/>
    </row>
    <row r="7916" spans="26:43" ht="15">
      <c r="Z7916" s="230"/>
      <c r="AB7916" s="226"/>
      <c r="AG7916" s="226"/>
      <c r="AQ7916" s="226"/>
    </row>
    <row r="7917" spans="26:43" ht="15">
      <c r="Z7917" s="230"/>
      <c r="AB7917" s="226"/>
      <c r="AG7917" s="226"/>
      <c r="AQ7917" s="226"/>
    </row>
    <row r="7918" spans="26:43" ht="15">
      <c r="Z7918" s="230"/>
      <c r="AB7918" s="226"/>
      <c r="AG7918" s="226"/>
      <c r="AQ7918" s="226"/>
    </row>
    <row r="7919" spans="26:43" ht="15">
      <c r="Z7919" s="230"/>
      <c r="AB7919" s="226"/>
      <c r="AG7919" s="226"/>
      <c r="AQ7919" s="226"/>
    </row>
    <row r="7920" spans="26:43" ht="15">
      <c r="Z7920" s="230"/>
      <c r="AB7920" s="226"/>
      <c r="AG7920" s="226"/>
      <c r="AQ7920" s="226"/>
    </row>
    <row r="7921" spans="26:43" ht="15">
      <c r="Z7921" s="230"/>
      <c r="AB7921" s="226"/>
      <c r="AG7921" s="226"/>
      <c r="AQ7921" s="226"/>
    </row>
    <row r="7922" spans="26:43" ht="15">
      <c r="Z7922" s="230"/>
      <c r="AB7922" s="226"/>
      <c r="AG7922" s="226"/>
      <c r="AQ7922" s="226"/>
    </row>
    <row r="7923" spans="26:43" ht="15">
      <c r="Z7923" s="230"/>
      <c r="AB7923" s="226"/>
      <c r="AG7923" s="226"/>
      <c r="AQ7923" s="226"/>
    </row>
    <row r="7924" spans="26:43" ht="15">
      <c r="Z7924" s="230"/>
      <c r="AB7924" s="226"/>
      <c r="AG7924" s="226"/>
      <c r="AQ7924" s="226"/>
    </row>
    <row r="7925" spans="26:43" ht="15">
      <c r="Z7925" s="230"/>
      <c r="AB7925" s="226"/>
      <c r="AG7925" s="226"/>
      <c r="AQ7925" s="226"/>
    </row>
    <row r="7926" spans="26:43" ht="15">
      <c r="Z7926" s="230"/>
      <c r="AB7926" s="226"/>
      <c r="AG7926" s="226"/>
      <c r="AQ7926" s="226"/>
    </row>
    <row r="7927" spans="26:43" ht="15">
      <c r="Z7927" s="230"/>
      <c r="AB7927" s="226"/>
      <c r="AG7927" s="226"/>
      <c r="AQ7927" s="226"/>
    </row>
    <row r="7928" spans="26:43" ht="15">
      <c r="Z7928" s="230"/>
      <c r="AB7928" s="226"/>
      <c r="AG7928" s="226"/>
      <c r="AQ7928" s="226"/>
    </row>
    <row r="7929" spans="26:43" ht="15">
      <c r="Z7929" s="230"/>
      <c r="AB7929" s="226"/>
      <c r="AG7929" s="226"/>
      <c r="AQ7929" s="226"/>
    </row>
    <row r="7930" spans="26:43" ht="15">
      <c r="Z7930" s="230"/>
      <c r="AB7930" s="226"/>
      <c r="AG7930" s="226"/>
      <c r="AQ7930" s="226"/>
    </row>
    <row r="7931" spans="26:43" ht="15">
      <c r="Z7931" s="230"/>
      <c r="AB7931" s="226"/>
      <c r="AG7931" s="226"/>
      <c r="AQ7931" s="226"/>
    </row>
    <row r="7932" spans="26:43" ht="15">
      <c r="Z7932" s="230"/>
      <c r="AB7932" s="226"/>
      <c r="AG7932" s="226"/>
      <c r="AQ7932" s="226"/>
    </row>
    <row r="7933" spans="26:43" ht="15">
      <c r="Z7933" s="230"/>
      <c r="AB7933" s="226"/>
      <c r="AG7933" s="226"/>
      <c r="AQ7933" s="226"/>
    </row>
    <row r="7934" spans="26:43" ht="15">
      <c r="Z7934" s="230"/>
      <c r="AB7934" s="226"/>
      <c r="AG7934" s="226"/>
      <c r="AQ7934" s="226"/>
    </row>
    <row r="7935" spans="26:43" ht="15">
      <c r="Z7935" s="230"/>
      <c r="AB7935" s="226"/>
      <c r="AG7935" s="226"/>
      <c r="AQ7935" s="226"/>
    </row>
    <row r="7936" spans="26:43" ht="15">
      <c r="Z7936" s="230"/>
      <c r="AB7936" s="226"/>
      <c r="AG7936" s="226"/>
      <c r="AQ7936" s="226"/>
    </row>
    <row r="7937" spans="26:43" ht="15">
      <c r="Z7937" s="230"/>
      <c r="AB7937" s="226"/>
      <c r="AG7937" s="226"/>
      <c r="AQ7937" s="226"/>
    </row>
    <row r="7938" spans="26:43" ht="15">
      <c r="Z7938" s="230"/>
      <c r="AB7938" s="226"/>
      <c r="AG7938" s="226"/>
      <c r="AQ7938" s="226"/>
    </row>
    <row r="7939" spans="26:43" ht="15">
      <c r="Z7939" s="230"/>
      <c r="AB7939" s="226"/>
      <c r="AG7939" s="226"/>
      <c r="AQ7939" s="226"/>
    </row>
    <row r="7940" spans="26:43" ht="15">
      <c r="Z7940" s="230"/>
      <c r="AB7940" s="226"/>
      <c r="AG7940" s="226"/>
      <c r="AQ7940" s="226"/>
    </row>
    <row r="7941" spans="26:43" ht="15">
      <c r="Z7941" s="230"/>
      <c r="AB7941" s="226"/>
      <c r="AG7941" s="226"/>
      <c r="AQ7941" s="226"/>
    </row>
    <row r="7942" spans="26:43" ht="15">
      <c r="Z7942" s="230"/>
      <c r="AB7942" s="226"/>
      <c r="AG7942" s="226"/>
      <c r="AQ7942" s="226"/>
    </row>
    <row r="7943" spans="26:43" ht="15">
      <c r="Z7943" s="230"/>
      <c r="AB7943" s="226"/>
      <c r="AG7943" s="226"/>
      <c r="AQ7943" s="226"/>
    </row>
    <row r="7944" spans="26:43" ht="15">
      <c r="Z7944" s="230"/>
      <c r="AB7944" s="226"/>
      <c r="AG7944" s="226"/>
      <c r="AQ7944" s="226"/>
    </row>
    <row r="7945" spans="26:43" ht="15">
      <c r="Z7945" s="230"/>
      <c r="AB7945" s="226"/>
      <c r="AG7945" s="226"/>
      <c r="AQ7945" s="226"/>
    </row>
    <row r="7946" spans="26:43" ht="15">
      <c r="Z7946" s="230"/>
      <c r="AB7946" s="226"/>
      <c r="AG7946" s="226"/>
      <c r="AQ7946" s="226"/>
    </row>
    <row r="7947" spans="26:43" ht="15">
      <c r="Z7947" s="230"/>
      <c r="AB7947" s="226"/>
      <c r="AG7947" s="226"/>
      <c r="AQ7947" s="226"/>
    </row>
    <row r="7948" spans="26:43" ht="15">
      <c r="Z7948" s="230"/>
      <c r="AB7948" s="226"/>
      <c r="AG7948" s="226"/>
      <c r="AQ7948" s="226"/>
    </row>
    <row r="7949" spans="26:43" ht="15">
      <c r="Z7949" s="230"/>
      <c r="AB7949" s="226"/>
      <c r="AG7949" s="226"/>
      <c r="AQ7949" s="226"/>
    </row>
    <row r="7950" spans="26:43" ht="15">
      <c r="Z7950" s="230"/>
      <c r="AB7950" s="226"/>
      <c r="AG7950" s="226"/>
      <c r="AQ7950" s="226"/>
    </row>
    <row r="7951" spans="26:43" ht="15">
      <c r="Z7951" s="230"/>
      <c r="AB7951" s="226"/>
      <c r="AG7951" s="226"/>
      <c r="AQ7951" s="226"/>
    </row>
    <row r="7952" spans="26:43" ht="15">
      <c r="Z7952" s="230"/>
      <c r="AB7952" s="226"/>
      <c r="AG7952" s="226"/>
      <c r="AQ7952" s="226"/>
    </row>
    <row r="7953" spans="26:43" ht="15">
      <c r="Z7953" s="230"/>
      <c r="AB7953" s="226"/>
      <c r="AG7953" s="226"/>
      <c r="AQ7953" s="226"/>
    </row>
    <row r="7954" spans="26:43" ht="15">
      <c r="Z7954" s="230"/>
      <c r="AB7954" s="226"/>
      <c r="AG7954" s="226"/>
      <c r="AQ7954" s="226"/>
    </row>
    <row r="7955" spans="26:43" ht="15">
      <c r="Z7955" s="230"/>
      <c r="AB7955" s="226"/>
      <c r="AG7955" s="226"/>
      <c r="AQ7955" s="226"/>
    </row>
    <row r="7956" spans="26:43" ht="15">
      <c r="Z7956" s="230"/>
      <c r="AB7956" s="226"/>
      <c r="AG7956" s="226"/>
      <c r="AQ7956" s="226"/>
    </row>
    <row r="7957" spans="26:43" ht="15">
      <c r="Z7957" s="230"/>
      <c r="AB7957" s="226"/>
      <c r="AG7957" s="226"/>
      <c r="AQ7957" s="226"/>
    </row>
    <row r="7958" spans="26:43" ht="15">
      <c r="Z7958" s="230"/>
      <c r="AB7958" s="226"/>
      <c r="AG7958" s="226"/>
      <c r="AQ7958" s="226"/>
    </row>
    <row r="7959" spans="26:43" ht="15">
      <c r="Z7959" s="230"/>
      <c r="AB7959" s="226"/>
      <c r="AG7959" s="226"/>
      <c r="AQ7959" s="226"/>
    </row>
    <row r="7960" spans="26:43" ht="15">
      <c r="Z7960" s="230"/>
      <c r="AB7960" s="226"/>
      <c r="AG7960" s="226"/>
      <c r="AQ7960" s="226"/>
    </row>
    <row r="7961" spans="26:43" ht="15">
      <c r="Z7961" s="230"/>
      <c r="AB7961" s="226"/>
      <c r="AG7961" s="226"/>
      <c r="AQ7961" s="226"/>
    </row>
    <row r="7962" spans="26:43" ht="15">
      <c r="Z7962" s="230"/>
      <c r="AB7962" s="226"/>
      <c r="AG7962" s="226"/>
      <c r="AQ7962" s="226"/>
    </row>
    <row r="7963" spans="26:43" ht="15">
      <c r="Z7963" s="230"/>
      <c r="AB7963" s="226"/>
      <c r="AG7963" s="226"/>
      <c r="AQ7963" s="226"/>
    </row>
    <row r="7964" spans="26:43" ht="15">
      <c r="Z7964" s="230"/>
      <c r="AB7964" s="226"/>
      <c r="AG7964" s="226"/>
      <c r="AQ7964" s="226"/>
    </row>
    <row r="7965" spans="26:43" ht="15">
      <c r="Z7965" s="230"/>
      <c r="AB7965" s="226"/>
      <c r="AG7965" s="226"/>
      <c r="AQ7965" s="226"/>
    </row>
    <row r="7966" spans="26:43" ht="15">
      <c r="Z7966" s="230"/>
      <c r="AB7966" s="226"/>
      <c r="AG7966" s="226"/>
      <c r="AQ7966" s="226"/>
    </row>
    <row r="7967" spans="26:43" ht="15">
      <c r="Z7967" s="230"/>
      <c r="AB7967" s="226"/>
      <c r="AG7967" s="226"/>
      <c r="AQ7967" s="226"/>
    </row>
    <row r="7968" spans="26:43" ht="15">
      <c r="Z7968" s="230"/>
      <c r="AB7968" s="226"/>
      <c r="AG7968" s="226"/>
      <c r="AQ7968" s="226"/>
    </row>
    <row r="7969" spans="26:43" ht="15">
      <c r="Z7969" s="230"/>
      <c r="AB7969" s="226"/>
      <c r="AG7969" s="226"/>
      <c r="AQ7969" s="226"/>
    </row>
    <row r="7970" spans="26:43" ht="15">
      <c r="Z7970" s="230"/>
      <c r="AB7970" s="226"/>
      <c r="AG7970" s="226"/>
      <c r="AQ7970" s="226"/>
    </row>
    <row r="7971" spans="26:43" ht="15">
      <c r="Z7971" s="230"/>
      <c r="AB7971" s="226"/>
      <c r="AG7971" s="226"/>
      <c r="AQ7971" s="226"/>
    </row>
    <row r="7972" spans="26:43" ht="15">
      <c r="Z7972" s="230"/>
      <c r="AB7972" s="226"/>
      <c r="AG7972" s="226"/>
      <c r="AQ7972" s="226"/>
    </row>
    <row r="7973" spans="26:43" ht="15">
      <c r="Z7973" s="230"/>
      <c r="AB7973" s="226"/>
      <c r="AG7973" s="226"/>
      <c r="AQ7973" s="226"/>
    </row>
    <row r="7974" spans="26:43" ht="15">
      <c r="Z7974" s="230"/>
      <c r="AB7974" s="226"/>
      <c r="AG7974" s="226"/>
      <c r="AQ7974" s="226"/>
    </row>
    <row r="7975" spans="26:43" ht="15">
      <c r="Z7975" s="230"/>
      <c r="AB7975" s="226"/>
      <c r="AG7975" s="226"/>
      <c r="AQ7975" s="226"/>
    </row>
    <row r="7976" spans="26:43" ht="15">
      <c r="Z7976" s="230"/>
      <c r="AB7976" s="226"/>
      <c r="AG7976" s="226"/>
      <c r="AQ7976" s="226"/>
    </row>
    <row r="7977" spans="26:43" ht="15">
      <c r="Z7977" s="230"/>
      <c r="AB7977" s="226"/>
      <c r="AG7977" s="226"/>
      <c r="AQ7977" s="226"/>
    </row>
    <row r="7978" spans="26:43" ht="15">
      <c r="Z7978" s="230"/>
      <c r="AB7978" s="226"/>
      <c r="AG7978" s="226"/>
      <c r="AQ7978" s="226"/>
    </row>
    <row r="7979" spans="26:43" ht="15">
      <c r="Z7979" s="230"/>
      <c r="AB7979" s="226"/>
      <c r="AG7979" s="226"/>
      <c r="AQ7979" s="226"/>
    </row>
    <row r="7980" spans="26:43" ht="15">
      <c r="Z7980" s="230"/>
      <c r="AB7980" s="226"/>
      <c r="AG7980" s="226"/>
      <c r="AQ7980" s="226"/>
    </row>
    <row r="7981" spans="26:43" ht="15">
      <c r="Z7981" s="230"/>
      <c r="AB7981" s="226"/>
      <c r="AG7981" s="226"/>
      <c r="AQ7981" s="226"/>
    </row>
    <row r="7982" spans="26:43" ht="15">
      <c r="Z7982" s="230"/>
      <c r="AB7982" s="226"/>
      <c r="AG7982" s="226"/>
      <c r="AQ7982" s="226"/>
    </row>
    <row r="7983" spans="26:43" ht="15">
      <c r="Z7983" s="230"/>
      <c r="AB7983" s="226"/>
      <c r="AG7983" s="226"/>
      <c r="AQ7983" s="226"/>
    </row>
    <row r="7984" spans="26:43" ht="15">
      <c r="Z7984" s="230"/>
      <c r="AB7984" s="226"/>
      <c r="AG7984" s="226"/>
      <c r="AQ7984" s="226"/>
    </row>
    <row r="7985" spans="26:43" ht="15">
      <c r="Z7985" s="230"/>
      <c r="AB7985" s="226"/>
      <c r="AG7985" s="226"/>
      <c r="AQ7985" s="226"/>
    </row>
    <row r="7986" spans="26:43" ht="15">
      <c r="Z7986" s="230"/>
      <c r="AB7986" s="226"/>
      <c r="AG7986" s="226"/>
      <c r="AQ7986" s="226"/>
    </row>
    <row r="7987" spans="26:43" ht="15">
      <c r="Z7987" s="230"/>
      <c r="AB7987" s="226"/>
      <c r="AG7987" s="226"/>
      <c r="AQ7987" s="226"/>
    </row>
    <row r="7988" spans="26:43" ht="15">
      <c r="Z7988" s="230"/>
      <c r="AB7988" s="226"/>
      <c r="AG7988" s="226"/>
      <c r="AQ7988" s="226"/>
    </row>
    <row r="7989" spans="26:43" ht="15">
      <c r="Z7989" s="230"/>
      <c r="AB7989" s="226"/>
      <c r="AG7989" s="226"/>
      <c r="AQ7989" s="226"/>
    </row>
    <row r="7990" spans="26:43" ht="15">
      <c r="Z7990" s="230"/>
      <c r="AB7990" s="226"/>
      <c r="AG7990" s="226"/>
      <c r="AQ7990" s="226"/>
    </row>
    <row r="7991" spans="26:43" ht="15">
      <c r="Z7991" s="230"/>
      <c r="AB7991" s="226"/>
      <c r="AG7991" s="226"/>
      <c r="AQ7991" s="226"/>
    </row>
    <row r="7992" spans="26:43" ht="15">
      <c r="Z7992" s="230"/>
      <c r="AB7992" s="226"/>
      <c r="AG7992" s="226"/>
      <c r="AQ7992" s="226"/>
    </row>
    <row r="7993" spans="26:43" ht="15">
      <c r="Z7993" s="230"/>
      <c r="AB7993" s="226"/>
      <c r="AG7993" s="226"/>
      <c r="AQ7993" s="226"/>
    </row>
    <row r="7994" spans="26:43" ht="15">
      <c r="Z7994" s="230"/>
      <c r="AB7994" s="226"/>
      <c r="AG7994" s="226"/>
      <c r="AQ7994" s="226"/>
    </row>
    <row r="7995" spans="26:43" ht="15">
      <c r="Z7995" s="230"/>
      <c r="AB7995" s="226"/>
      <c r="AG7995" s="226"/>
      <c r="AQ7995" s="226"/>
    </row>
    <row r="7996" spans="26:43" ht="15">
      <c r="Z7996" s="230"/>
      <c r="AB7996" s="226"/>
      <c r="AG7996" s="226"/>
      <c r="AQ7996" s="226"/>
    </row>
    <row r="7997" spans="26:43" ht="15">
      <c r="Z7997" s="230"/>
      <c r="AB7997" s="226"/>
      <c r="AG7997" s="226"/>
      <c r="AQ7997" s="226"/>
    </row>
    <row r="7998" spans="26:43" ht="15">
      <c r="Z7998" s="230"/>
      <c r="AB7998" s="226"/>
      <c r="AG7998" s="226"/>
      <c r="AQ7998" s="226"/>
    </row>
    <row r="7999" spans="26:43" ht="15">
      <c r="Z7999" s="230"/>
      <c r="AB7999" s="226"/>
      <c r="AG7999" s="226"/>
      <c r="AQ7999" s="226"/>
    </row>
    <row r="8000" spans="26:43" ht="15">
      <c r="Z8000" s="230"/>
      <c r="AB8000" s="226"/>
      <c r="AG8000" s="226"/>
      <c r="AQ8000" s="226"/>
    </row>
    <row r="8001" spans="26:43" ht="15">
      <c r="Z8001" s="230"/>
      <c r="AB8001" s="226"/>
      <c r="AG8001" s="226"/>
      <c r="AQ8001" s="226"/>
    </row>
    <row r="8002" spans="26:43" ht="15">
      <c r="Z8002" s="230"/>
      <c r="AB8002" s="226"/>
      <c r="AG8002" s="226"/>
      <c r="AQ8002" s="226"/>
    </row>
    <row r="8003" spans="26:43" ht="15">
      <c r="Z8003" s="230"/>
      <c r="AB8003" s="226"/>
      <c r="AG8003" s="226"/>
      <c r="AQ8003" s="226"/>
    </row>
    <row r="8004" spans="26:43" ht="15">
      <c r="Z8004" s="230"/>
      <c r="AB8004" s="226"/>
      <c r="AG8004" s="226"/>
      <c r="AQ8004" s="226"/>
    </row>
    <row r="8005" spans="26:43" ht="15">
      <c r="Z8005" s="230"/>
      <c r="AB8005" s="226"/>
      <c r="AG8005" s="226"/>
      <c r="AQ8005" s="226"/>
    </row>
    <row r="8006" spans="26:43" ht="15">
      <c r="Z8006" s="230"/>
      <c r="AB8006" s="226"/>
      <c r="AG8006" s="226"/>
      <c r="AQ8006" s="226"/>
    </row>
    <row r="8007" spans="26:43" ht="15">
      <c r="Z8007" s="230"/>
      <c r="AB8007" s="226"/>
      <c r="AG8007" s="226"/>
      <c r="AQ8007" s="226"/>
    </row>
    <row r="8008" spans="26:43" ht="15">
      <c r="Z8008" s="230"/>
      <c r="AB8008" s="226"/>
      <c r="AG8008" s="226"/>
      <c r="AQ8008" s="226"/>
    </row>
    <row r="8009" spans="26:43" ht="15">
      <c r="Z8009" s="230"/>
      <c r="AB8009" s="226"/>
      <c r="AG8009" s="226"/>
      <c r="AQ8009" s="226"/>
    </row>
    <row r="8010" spans="26:43" ht="15">
      <c r="Z8010" s="230"/>
      <c r="AB8010" s="226"/>
      <c r="AG8010" s="226"/>
      <c r="AQ8010" s="226"/>
    </row>
    <row r="8011" spans="26:43" ht="15">
      <c r="Z8011" s="230"/>
      <c r="AB8011" s="226"/>
      <c r="AG8011" s="226"/>
      <c r="AQ8011" s="226"/>
    </row>
    <row r="8012" spans="26:43" ht="15">
      <c r="Z8012" s="230"/>
      <c r="AB8012" s="226"/>
      <c r="AG8012" s="226"/>
      <c r="AQ8012" s="226"/>
    </row>
    <row r="8013" spans="26:43" ht="15">
      <c r="Z8013" s="230"/>
      <c r="AB8013" s="226"/>
      <c r="AG8013" s="226"/>
      <c r="AQ8013" s="226"/>
    </row>
    <row r="8014" spans="26:43" ht="15">
      <c r="Z8014" s="230"/>
      <c r="AB8014" s="226"/>
      <c r="AG8014" s="226"/>
      <c r="AQ8014" s="226"/>
    </row>
    <row r="8015" spans="26:43" ht="15">
      <c r="Z8015" s="230"/>
      <c r="AB8015" s="226"/>
      <c r="AG8015" s="226"/>
      <c r="AQ8015" s="226"/>
    </row>
    <row r="8016" spans="26:43" ht="15">
      <c r="Z8016" s="230"/>
      <c r="AB8016" s="226"/>
      <c r="AG8016" s="226"/>
      <c r="AQ8016" s="226"/>
    </row>
    <row r="8017" spans="26:43" ht="15">
      <c r="Z8017" s="230"/>
      <c r="AB8017" s="226"/>
      <c r="AG8017" s="226"/>
      <c r="AQ8017" s="226"/>
    </row>
    <row r="8018" spans="26:43" ht="15">
      <c r="Z8018" s="230"/>
      <c r="AB8018" s="226"/>
      <c r="AG8018" s="226"/>
      <c r="AQ8018" s="226"/>
    </row>
    <row r="8019" spans="26:43" ht="15">
      <c r="Z8019" s="230"/>
      <c r="AB8019" s="226"/>
      <c r="AG8019" s="226"/>
      <c r="AQ8019" s="226"/>
    </row>
    <row r="8020" spans="26:43" ht="15">
      <c r="Z8020" s="230"/>
      <c r="AB8020" s="226"/>
      <c r="AG8020" s="226"/>
      <c r="AQ8020" s="226"/>
    </row>
    <row r="8021" spans="26:43" ht="15">
      <c r="Z8021" s="230"/>
      <c r="AB8021" s="226"/>
      <c r="AG8021" s="226"/>
      <c r="AQ8021" s="226"/>
    </row>
    <row r="8022" spans="26:43" ht="15">
      <c r="Z8022" s="230"/>
      <c r="AB8022" s="226"/>
      <c r="AG8022" s="226"/>
      <c r="AQ8022" s="226"/>
    </row>
    <row r="8023" spans="26:43" ht="15">
      <c r="Z8023" s="230"/>
      <c r="AB8023" s="226"/>
      <c r="AG8023" s="226"/>
      <c r="AQ8023" s="226"/>
    </row>
    <row r="8024" spans="26:43" ht="15">
      <c r="Z8024" s="230"/>
      <c r="AB8024" s="226"/>
      <c r="AG8024" s="226"/>
      <c r="AQ8024" s="226"/>
    </row>
    <row r="8025" spans="26:43" ht="15">
      <c r="Z8025" s="230"/>
      <c r="AB8025" s="226"/>
      <c r="AG8025" s="226"/>
      <c r="AQ8025" s="226"/>
    </row>
    <row r="8026" spans="26:43" ht="15">
      <c r="Z8026" s="230"/>
      <c r="AB8026" s="226"/>
      <c r="AG8026" s="226"/>
      <c r="AQ8026" s="226"/>
    </row>
    <row r="8027" spans="26:43" ht="15">
      <c r="Z8027" s="230"/>
      <c r="AB8027" s="226"/>
      <c r="AG8027" s="226"/>
      <c r="AQ8027" s="226"/>
    </row>
    <row r="8028" spans="26:43" ht="15">
      <c r="Z8028" s="230"/>
      <c r="AB8028" s="226"/>
      <c r="AG8028" s="226"/>
      <c r="AQ8028" s="226"/>
    </row>
    <row r="8029" spans="26:43" ht="15">
      <c r="Z8029" s="230"/>
      <c r="AB8029" s="226"/>
      <c r="AG8029" s="226"/>
      <c r="AQ8029" s="226"/>
    </row>
    <row r="8030" spans="26:43" ht="15">
      <c r="Z8030" s="230"/>
      <c r="AB8030" s="226"/>
      <c r="AG8030" s="226"/>
      <c r="AQ8030" s="226"/>
    </row>
    <row r="8031" spans="26:43" ht="15">
      <c r="Z8031" s="230"/>
      <c r="AB8031" s="226"/>
      <c r="AG8031" s="226"/>
      <c r="AQ8031" s="226"/>
    </row>
    <row r="8032" spans="26:43" ht="15">
      <c r="Z8032" s="230"/>
      <c r="AB8032" s="226"/>
      <c r="AG8032" s="226"/>
      <c r="AQ8032" s="226"/>
    </row>
    <row r="8033" spans="26:43" ht="15">
      <c r="Z8033" s="230"/>
      <c r="AB8033" s="226"/>
      <c r="AG8033" s="226"/>
      <c r="AQ8033" s="226"/>
    </row>
    <row r="8034" spans="26:43" ht="15">
      <c r="Z8034" s="230"/>
      <c r="AB8034" s="226"/>
      <c r="AG8034" s="226"/>
      <c r="AQ8034" s="226"/>
    </row>
    <row r="8035" spans="26:43" ht="15">
      <c r="Z8035" s="230"/>
      <c r="AB8035" s="226"/>
      <c r="AG8035" s="226"/>
      <c r="AQ8035" s="226"/>
    </row>
    <row r="8036" spans="26:43" ht="15">
      <c r="Z8036" s="230"/>
      <c r="AB8036" s="226"/>
      <c r="AG8036" s="226"/>
      <c r="AQ8036" s="226"/>
    </row>
    <row r="8037" spans="26:43" ht="15">
      <c r="Z8037" s="230"/>
      <c r="AB8037" s="226"/>
      <c r="AG8037" s="226"/>
      <c r="AQ8037" s="226"/>
    </row>
    <row r="8038" spans="26:43" ht="15">
      <c r="Z8038" s="230"/>
      <c r="AB8038" s="226"/>
      <c r="AG8038" s="226"/>
      <c r="AQ8038" s="226"/>
    </row>
    <row r="8039" spans="26:43" ht="15">
      <c r="Z8039" s="230"/>
      <c r="AB8039" s="226"/>
      <c r="AG8039" s="226"/>
      <c r="AQ8039" s="226"/>
    </row>
    <row r="8040" spans="26:43" ht="15">
      <c r="Z8040" s="230"/>
      <c r="AB8040" s="226"/>
      <c r="AG8040" s="226"/>
      <c r="AQ8040" s="226"/>
    </row>
    <row r="8041" spans="26:43" ht="15">
      <c r="Z8041" s="230"/>
      <c r="AB8041" s="226"/>
      <c r="AG8041" s="226"/>
      <c r="AQ8041" s="226"/>
    </row>
    <row r="8042" spans="26:43" ht="15">
      <c r="Z8042" s="230"/>
      <c r="AB8042" s="226"/>
      <c r="AG8042" s="226"/>
      <c r="AQ8042" s="226"/>
    </row>
    <row r="8043" spans="26:43" ht="15">
      <c r="Z8043" s="230"/>
      <c r="AB8043" s="226"/>
      <c r="AG8043" s="226"/>
      <c r="AQ8043" s="226"/>
    </row>
    <row r="8044" spans="26:43" ht="15">
      <c r="Z8044" s="230"/>
      <c r="AB8044" s="226"/>
      <c r="AG8044" s="226"/>
      <c r="AQ8044" s="226"/>
    </row>
    <row r="8045" spans="26:43" ht="15">
      <c r="Z8045" s="230"/>
      <c r="AB8045" s="226"/>
      <c r="AG8045" s="226"/>
      <c r="AQ8045" s="226"/>
    </row>
    <row r="8046" spans="26:43" ht="15">
      <c r="Z8046" s="230"/>
      <c r="AB8046" s="226"/>
      <c r="AG8046" s="226"/>
      <c r="AQ8046" s="226"/>
    </row>
    <row r="8047" spans="26:43" ht="15">
      <c r="Z8047" s="230"/>
      <c r="AB8047" s="226"/>
      <c r="AG8047" s="226"/>
      <c r="AQ8047" s="226"/>
    </row>
    <row r="8048" spans="26:43" ht="15">
      <c r="Z8048" s="230"/>
      <c r="AB8048" s="226"/>
      <c r="AG8048" s="226"/>
      <c r="AQ8048" s="226"/>
    </row>
    <row r="8049" spans="26:43" ht="15">
      <c r="Z8049" s="230"/>
      <c r="AB8049" s="226"/>
      <c r="AG8049" s="226"/>
      <c r="AQ8049" s="226"/>
    </row>
    <row r="8050" spans="26:43" ht="15">
      <c r="Z8050" s="230"/>
      <c r="AB8050" s="226"/>
      <c r="AG8050" s="226"/>
      <c r="AQ8050" s="226"/>
    </row>
    <row r="8051" spans="26:43" ht="15">
      <c r="Z8051" s="230"/>
      <c r="AB8051" s="226"/>
      <c r="AG8051" s="226"/>
      <c r="AQ8051" s="226"/>
    </row>
    <row r="8052" spans="26:43" ht="15">
      <c r="Z8052" s="230"/>
      <c r="AB8052" s="226"/>
      <c r="AG8052" s="226"/>
      <c r="AQ8052" s="226"/>
    </row>
    <row r="8053" spans="26:43" ht="15">
      <c r="Z8053" s="230"/>
      <c r="AB8053" s="226"/>
      <c r="AG8053" s="226"/>
      <c r="AQ8053" s="226"/>
    </row>
    <row r="8054" spans="26:43" ht="15">
      <c r="Z8054" s="230"/>
      <c r="AB8054" s="226"/>
      <c r="AG8054" s="226"/>
      <c r="AQ8054" s="226"/>
    </row>
    <row r="8055" spans="26:43" ht="15">
      <c r="Z8055" s="230"/>
      <c r="AB8055" s="226"/>
      <c r="AG8055" s="226"/>
      <c r="AQ8055" s="226"/>
    </row>
    <row r="8056" spans="26:43" ht="15">
      <c r="Z8056" s="230"/>
      <c r="AB8056" s="226"/>
      <c r="AG8056" s="226"/>
      <c r="AQ8056" s="226"/>
    </row>
    <row r="8057" spans="26:43" ht="15">
      <c r="Z8057" s="230"/>
      <c r="AB8057" s="226"/>
      <c r="AG8057" s="226"/>
      <c r="AQ8057" s="226"/>
    </row>
    <row r="8058" spans="26:43" ht="15">
      <c r="Z8058" s="230"/>
      <c r="AB8058" s="226"/>
      <c r="AG8058" s="226"/>
      <c r="AQ8058" s="226"/>
    </row>
    <row r="8059" spans="26:43" ht="15">
      <c r="Z8059" s="230"/>
      <c r="AB8059" s="226"/>
      <c r="AG8059" s="226"/>
      <c r="AQ8059" s="226"/>
    </row>
    <row r="8060" spans="26:43" ht="15">
      <c r="Z8060" s="230"/>
      <c r="AB8060" s="226"/>
      <c r="AG8060" s="226"/>
      <c r="AQ8060" s="226"/>
    </row>
    <row r="8061" spans="26:43" ht="15">
      <c r="Z8061" s="230"/>
      <c r="AB8061" s="226"/>
      <c r="AG8061" s="226"/>
      <c r="AQ8061" s="226"/>
    </row>
    <row r="8062" spans="26:43" ht="15">
      <c r="Z8062" s="230"/>
      <c r="AB8062" s="226"/>
      <c r="AG8062" s="226"/>
      <c r="AQ8062" s="226"/>
    </row>
    <row r="8063" spans="26:43" ht="15">
      <c r="Z8063" s="230"/>
      <c r="AB8063" s="226"/>
      <c r="AG8063" s="226"/>
      <c r="AQ8063" s="226"/>
    </row>
    <row r="8064" spans="26:43" ht="15">
      <c r="Z8064" s="230"/>
      <c r="AB8064" s="226"/>
      <c r="AG8064" s="226"/>
      <c r="AQ8064" s="226"/>
    </row>
    <row r="8065" spans="26:43" ht="15">
      <c r="Z8065" s="230"/>
      <c r="AB8065" s="226"/>
      <c r="AG8065" s="226"/>
      <c r="AQ8065" s="226"/>
    </row>
    <row r="8066" spans="26:43" ht="15">
      <c r="Z8066" s="230"/>
      <c r="AB8066" s="226"/>
      <c r="AG8066" s="226"/>
      <c r="AQ8066" s="226"/>
    </row>
    <row r="8067" spans="26:43" ht="15">
      <c r="Z8067" s="230"/>
      <c r="AB8067" s="226"/>
      <c r="AG8067" s="226"/>
      <c r="AQ8067" s="226"/>
    </row>
    <row r="8068" spans="26:43" ht="15">
      <c r="Z8068" s="230"/>
      <c r="AB8068" s="226"/>
      <c r="AG8068" s="226"/>
      <c r="AQ8068" s="226"/>
    </row>
    <row r="8069" spans="26:43" ht="15">
      <c r="Z8069" s="230"/>
      <c r="AB8069" s="226"/>
      <c r="AG8069" s="226"/>
      <c r="AQ8069" s="226"/>
    </row>
    <row r="8070" spans="26:43" ht="15">
      <c r="Z8070" s="230"/>
      <c r="AB8070" s="226"/>
      <c r="AG8070" s="226"/>
      <c r="AQ8070" s="226"/>
    </row>
    <row r="8071" spans="26:43" ht="15">
      <c r="Z8071" s="230"/>
      <c r="AB8071" s="226"/>
      <c r="AG8071" s="226"/>
      <c r="AQ8071" s="226"/>
    </row>
    <row r="8072" spans="26:43" ht="15">
      <c r="Z8072" s="230"/>
      <c r="AB8072" s="226"/>
      <c r="AG8072" s="226"/>
      <c r="AQ8072" s="226"/>
    </row>
    <row r="8073" spans="26:43" ht="15">
      <c r="Z8073" s="230"/>
      <c r="AB8073" s="226"/>
      <c r="AG8073" s="226"/>
      <c r="AQ8073" s="226"/>
    </row>
    <row r="8074" spans="26:43" ht="15">
      <c r="Z8074" s="230"/>
      <c r="AB8074" s="226"/>
      <c r="AG8074" s="226"/>
      <c r="AQ8074" s="226"/>
    </row>
    <row r="8075" spans="26:43" ht="15">
      <c r="Z8075" s="230"/>
      <c r="AB8075" s="226"/>
      <c r="AG8075" s="226"/>
      <c r="AQ8075" s="226"/>
    </row>
    <row r="8076" spans="26:43" ht="15">
      <c r="Z8076" s="230"/>
      <c r="AB8076" s="226"/>
      <c r="AG8076" s="226"/>
      <c r="AQ8076" s="226"/>
    </row>
    <row r="8077" spans="26:43" ht="15">
      <c r="Z8077" s="230"/>
      <c r="AB8077" s="226"/>
      <c r="AG8077" s="226"/>
      <c r="AQ8077" s="226"/>
    </row>
    <row r="8078" spans="26:43" ht="15">
      <c r="Z8078" s="230"/>
      <c r="AB8078" s="226"/>
      <c r="AG8078" s="226"/>
      <c r="AQ8078" s="226"/>
    </row>
    <row r="8079" spans="26:43" ht="15">
      <c r="Z8079" s="230"/>
      <c r="AB8079" s="226"/>
      <c r="AG8079" s="226"/>
      <c r="AQ8079" s="226"/>
    </row>
    <row r="8080" spans="26:43" ht="15">
      <c r="Z8080" s="230"/>
      <c r="AB8080" s="226"/>
      <c r="AG8080" s="226"/>
      <c r="AQ8080" s="226"/>
    </row>
    <row r="8081" spans="26:43" ht="15">
      <c r="Z8081" s="230"/>
      <c r="AB8081" s="226"/>
      <c r="AG8081" s="226"/>
      <c r="AQ8081" s="226"/>
    </row>
    <row r="8082" spans="26:43" ht="15">
      <c r="Z8082" s="230"/>
      <c r="AB8082" s="226"/>
      <c r="AG8082" s="226"/>
      <c r="AQ8082" s="226"/>
    </row>
    <row r="8083" spans="26:43" ht="15">
      <c r="Z8083" s="230"/>
      <c r="AB8083" s="226"/>
      <c r="AG8083" s="226"/>
      <c r="AQ8083" s="226"/>
    </row>
    <row r="8084" spans="26:43" ht="15">
      <c r="Z8084" s="230"/>
      <c r="AB8084" s="226"/>
      <c r="AG8084" s="226"/>
      <c r="AQ8084" s="226"/>
    </row>
    <row r="8085" spans="26:43" ht="15">
      <c r="Z8085" s="230"/>
      <c r="AB8085" s="226"/>
      <c r="AG8085" s="226"/>
      <c r="AQ8085" s="226"/>
    </row>
    <row r="8086" spans="26:43" ht="15">
      <c r="Z8086" s="230"/>
      <c r="AB8086" s="226"/>
      <c r="AG8086" s="226"/>
      <c r="AQ8086" s="226"/>
    </row>
    <row r="8087" spans="26:43" ht="15">
      <c r="Z8087" s="230"/>
      <c r="AB8087" s="226"/>
      <c r="AG8087" s="226"/>
      <c r="AQ8087" s="226"/>
    </row>
    <row r="8088" spans="26:43" ht="15">
      <c r="Z8088" s="230"/>
      <c r="AB8088" s="226"/>
      <c r="AG8088" s="226"/>
      <c r="AQ8088" s="226"/>
    </row>
    <row r="8089" spans="26:43" ht="15">
      <c r="Z8089" s="230"/>
      <c r="AB8089" s="226"/>
      <c r="AG8089" s="226"/>
      <c r="AQ8089" s="226"/>
    </row>
    <row r="8090" spans="26:43" ht="15">
      <c r="Z8090" s="230"/>
      <c r="AB8090" s="226"/>
      <c r="AG8090" s="226"/>
      <c r="AQ8090" s="226"/>
    </row>
    <row r="8091" spans="26:43" ht="15">
      <c r="Z8091" s="230"/>
      <c r="AB8091" s="226"/>
      <c r="AG8091" s="226"/>
      <c r="AQ8091" s="226"/>
    </row>
    <row r="8092" spans="26:43" ht="15">
      <c r="Z8092" s="230"/>
      <c r="AB8092" s="226"/>
      <c r="AG8092" s="226"/>
      <c r="AQ8092" s="226"/>
    </row>
    <row r="8093" spans="26:43" ht="15">
      <c r="Z8093" s="230"/>
      <c r="AB8093" s="226"/>
      <c r="AG8093" s="226"/>
      <c r="AQ8093" s="226"/>
    </row>
    <row r="8094" spans="26:43" ht="15">
      <c r="Z8094" s="230"/>
      <c r="AB8094" s="226"/>
      <c r="AG8094" s="226"/>
      <c r="AQ8094" s="226"/>
    </row>
    <row r="8095" spans="26:43" ht="15">
      <c r="Z8095" s="230"/>
      <c r="AB8095" s="226"/>
      <c r="AG8095" s="226"/>
      <c r="AQ8095" s="226"/>
    </row>
    <row r="8096" spans="26:43" ht="15">
      <c r="Z8096" s="230"/>
      <c r="AB8096" s="226"/>
      <c r="AG8096" s="226"/>
      <c r="AQ8096" s="226"/>
    </row>
    <row r="8097" spans="26:43" ht="15">
      <c r="Z8097" s="230"/>
      <c r="AB8097" s="226"/>
      <c r="AG8097" s="226"/>
      <c r="AQ8097" s="226"/>
    </row>
    <row r="8098" spans="26:43" ht="15">
      <c r="Z8098" s="230"/>
      <c r="AB8098" s="226"/>
      <c r="AG8098" s="226"/>
      <c r="AQ8098" s="226"/>
    </row>
    <row r="8099" spans="26:43" ht="15">
      <c r="Z8099" s="230"/>
      <c r="AB8099" s="226"/>
      <c r="AG8099" s="226"/>
      <c r="AQ8099" s="226"/>
    </row>
    <row r="8100" spans="26:43" ht="15">
      <c r="Z8100" s="230"/>
      <c r="AB8100" s="226"/>
      <c r="AG8100" s="226"/>
      <c r="AQ8100" s="226"/>
    </row>
    <row r="8101" spans="26:43" ht="15">
      <c r="Z8101" s="230"/>
      <c r="AB8101" s="226"/>
      <c r="AG8101" s="226"/>
      <c r="AQ8101" s="226"/>
    </row>
    <row r="8102" spans="26:43" ht="15">
      <c r="Z8102" s="230"/>
      <c r="AB8102" s="226"/>
      <c r="AG8102" s="226"/>
      <c r="AQ8102" s="226"/>
    </row>
    <row r="8103" spans="26:43" ht="15">
      <c r="Z8103" s="230"/>
      <c r="AB8103" s="226"/>
      <c r="AG8103" s="226"/>
      <c r="AQ8103" s="226"/>
    </row>
    <row r="8104" spans="26:43" ht="15">
      <c r="Z8104" s="230"/>
      <c r="AB8104" s="226"/>
      <c r="AG8104" s="226"/>
      <c r="AQ8104" s="226"/>
    </row>
    <row r="8105" spans="26:43" ht="15">
      <c r="Z8105" s="230"/>
      <c r="AB8105" s="226"/>
      <c r="AG8105" s="226"/>
      <c r="AQ8105" s="226"/>
    </row>
    <row r="8106" spans="26:43" ht="15">
      <c r="Z8106" s="230"/>
      <c r="AB8106" s="226"/>
      <c r="AG8106" s="226"/>
      <c r="AQ8106" s="226"/>
    </row>
    <row r="8107" spans="26:43" ht="15">
      <c r="Z8107" s="230"/>
      <c r="AB8107" s="226"/>
      <c r="AG8107" s="226"/>
      <c r="AQ8107" s="226"/>
    </row>
    <row r="8108" spans="26:43" ht="15">
      <c r="Z8108" s="230"/>
      <c r="AB8108" s="226"/>
      <c r="AG8108" s="226"/>
      <c r="AQ8108" s="226"/>
    </row>
    <row r="8109" spans="26:43" ht="15">
      <c r="Z8109" s="230"/>
      <c r="AB8109" s="226"/>
      <c r="AG8109" s="226"/>
      <c r="AQ8109" s="226"/>
    </row>
    <row r="8110" spans="26:43" ht="15">
      <c r="Z8110" s="230"/>
      <c r="AB8110" s="226"/>
      <c r="AG8110" s="226"/>
      <c r="AQ8110" s="226"/>
    </row>
    <row r="8111" spans="26:43" ht="15">
      <c r="Z8111" s="230"/>
      <c r="AB8111" s="226"/>
      <c r="AG8111" s="226"/>
      <c r="AQ8111" s="226"/>
    </row>
    <row r="8112" spans="26:43" ht="15">
      <c r="Z8112" s="230"/>
      <c r="AB8112" s="226"/>
      <c r="AG8112" s="226"/>
      <c r="AQ8112" s="226"/>
    </row>
    <row r="8113" spans="26:43" ht="15">
      <c r="Z8113" s="230"/>
      <c r="AB8113" s="226"/>
      <c r="AG8113" s="226"/>
      <c r="AQ8113" s="226"/>
    </row>
    <row r="8114" spans="26:43" ht="15">
      <c r="Z8114" s="230"/>
      <c r="AB8114" s="226"/>
      <c r="AG8114" s="226"/>
      <c r="AQ8114" s="226"/>
    </row>
    <row r="8115" spans="26:43" ht="15">
      <c r="Z8115" s="230"/>
      <c r="AB8115" s="226"/>
      <c r="AG8115" s="226"/>
      <c r="AQ8115" s="226"/>
    </row>
    <row r="8116" spans="26:43" ht="15">
      <c r="Z8116" s="230"/>
      <c r="AB8116" s="226"/>
      <c r="AG8116" s="226"/>
      <c r="AQ8116" s="226"/>
    </row>
    <row r="8117" spans="26:43" ht="15">
      <c r="Z8117" s="230"/>
      <c r="AB8117" s="226"/>
      <c r="AG8117" s="226"/>
      <c r="AQ8117" s="226"/>
    </row>
    <row r="8118" spans="26:43" ht="15">
      <c r="Z8118" s="230"/>
      <c r="AB8118" s="226"/>
      <c r="AG8118" s="226"/>
      <c r="AQ8118" s="226"/>
    </row>
    <row r="8119" spans="26:43" ht="15">
      <c r="Z8119" s="230"/>
      <c r="AB8119" s="226"/>
      <c r="AG8119" s="226"/>
      <c r="AQ8119" s="226"/>
    </row>
    <row r="8120" spans="26:43" ht="15">
      <c r="Z8120" s="230"/>
      <c r="AB8120" s="226"/>
      <c r="AG8120" s="226"/>
      <c r="AQ8120" s="226"/>
    </row>
    <row r="8121" spans="26:43" ht="15">
      <c r="Z8121" s="230"/>
      <c r="AB8121" s="226"/>
      <c r="AG8121" s="226"/>
      <c r="AQ8121" s="226"/>
    </row>
    <row r="8122" spans="26:43" ht="15">
      <c r="Z8122" s="230"/>
      <c r="AB8122" s="226"/>
      <c r="AG8122" s="226"/>
      <c r="AQ8122" s="226"/>
    </row>
    <row r="8123" spans="26:43" ht="15">
      <c r="Z8123" s="230"/>
      <c r="AB8123" s="226"/>
      <c r="AG8123" s="226"/>
      <c r="AQ8123" s="226"/>
    </row>
    <row r="8124" spans="26:43" ht="15">
      <c r="Z8124" s="230"/>
      <c r="AB8124" s="226"/>
      <c r="AG8124" s="226"/>
      <c r="AQ8124" s="226"/>
    </row>
    <row r="8125" spans="26:43" ht="15">
      <c r="Z8125" s="230"/>
      <c r="AB8125" s="226"/>
      <c r="AG8125" s="226"/>
      <c r="AQ8125" s="226"/>
    </row>
    <row r="8126" spans="26:43" ht="15">
      <c r="Z8126" s="230"/>
      <c r="AB8126" s="226"/>
      <c r="AG8126" s="226"/>
      <c r="AQ8126" s="226"/>
    </row>
    <row r="8127" spans="26:43" ht="15">
      <c r="Z8127" s="230"/>
      <c r="AB8127" s="226"/>
      <c r="AG8127" s="226"/>
      <c r="AQ8127" s="226"/>
    </row>
    <row r="8128" spans="26:43" ht="15">
      <c r="Z8128" s="230"/>
      <c r="AB8128" s="226"/>
      <c r="AG8128" s="226"/>
      <c r="AQ8128" s="226"/>
    </row>
    <row r="8129" spans="26:43" ht="15">
      <c r="Z8129" s="230"/>
      <c r="AB8129" s="226"/>
      <c r="AG8129" s="226"/>
      <c r="AQ8129" s="226"/>
    </row>
    <row r="8130" spans="26:43" ht="15">
      <c r="Z8130" s="230"/>
      <c r="AB8130" s="226"/>
      <c r="AG8130" s="226"/>
      <c r="AQ8130" s="226"/>
    </row>
    <row r="8131" spans="26:43" ht="15">
      <c r="Z8131" s="230"/>
      <c r="AB8131" s="226"/>
      <c r="AG8131" s="226"/>
      <c r="AQ8131" s="226"/>
    </row>
    <row r="8132" spans="26:43" ht="15">
      <c r="Z8132" s="230"/>
      <c r="AB8132" s="226"/>
      <c r="AG8132" s="226"/>
      <c r="AQ8132" s="226"/>
    </row>
    <row r="8133" spans="26:43" ht="15">
      <c r="Z8133" s="230"/>
      <c r="AB8133" s="226"/>
      <c r="AG8133" s="226"/>
      <c r="AQ8133" s="226"/>
    </row>
    <row r="8134" spans="26:43" ht="15">
      <c r="Z8134" s="230"/>
      <c r="AB8134" s="226"/>
      <c r="AG8134" s="226"/>
      <c r="AQ8134" s="226"/>
    </row>
    <row r="8135" spans="26:43" ht="15">
      <c r="Z8135" s="230"/>
      <c r="AB8135" s="226"/>
      <c r="AG8135" s="226"/>
      <c r="AQ8135" s="226"/>
    </row>
    <row r="8136" spans="26:43" ht="15">
      <c r="Z8136" s="230"/>
      <c r="AB8136" s="226"/>
      <c r="AG8136" s="226"/>
      <c r="AQ8136" s="226"/>
    </row>
    <row r="8137" spans="26:43" ht="15">
      <c r="Z8137" s="230"/>
      <c r="AB8137" s="226"/>
      <c r="AG8137" s="226"/>
      <c r="AQ8137" s="226"/>
    </row>
    <row r="8138" spans="26:43" ht="15">
      <c r="Z8138" s="230"/>
      <c r="AB8138" s="226"/>
      <c r="AG8138" s="226"/>
      <c r="AQ8138" s="226"/>
    </row>
    <row r="8139" spans="26:43" ht="15">
      <c r="Z8139" s="230"/>
      <c r="AB8139" s="226"/>
      <c r="AG8139" s="226"/>
      <c r="AQ8139" s="226"/>
    </row>
    <row r="8140" spans="26:43" ht="15">
      <c r="Z8140" s="230"/>
      <c r="AB8140" s="226"/>
      <c r="AG8140" s="226"/>
      <c r="AQ8140" s="226"/>
    </row>
    <row r="8141" spans="26:43" ht="15">
      <c r="Z8141" s="230"/>
      <c r="AB8141" s="226"/>
      <c r="AG8141" s="226"/>
      <c r="AQ8141" s="226"/>
    </row>
    <row r="8142" spans="26:43" ht="15">
      <c r="Z8142" s="230"/>
      <c r="AB8142" s="226"/>
      <c r="AG8142" s="226"/>
      <c r="AQ8142" s="226"/>
    </row>
    <row r="8143" spans="26:43" ht="15">
      <c r="Z8143" s="230"/>
      <c r="AB8143" s="226"/>
      <c r="AG8143" s="226"/>
      <c r="AQ8143" s="226"/>
    </row>
    <row r="8144" spans="26:43" ht="15">
      <c r="Z8144" s="230"/>
      <c r="AB8144" s="226"/>
      <c r="AG8144" s="226"/>
      <c r="AQ8144" s="226"/>
    </row>
    <row r="8145" spans="26:43" ht="15">
      <c r="Z8145" s="230"/>
      <c r="AB8145" s="226"/>
      <c r="AG8145" s="226"/>
      <c r="AQ8145" s="226"/>
    </row>
    <row r="8146" spans="26:43" ht="15">
      <c r="Z8146" s="230"/>
      <c r="AB8146" s="226"/>
      <c r="AG8146" s="226"/>
      <c r="AQ8146" s="226"/>
    </row>
    <row r="8147" spans="26:43" ht="15">
      <c r="Z8147" s="230"/>
      <c r="AB8147" s="226"/>
      <c r="AG8147" s="226"/>
      <c r="AQ8147" s="226"/>
    </row>
    <row r="8148" spans="26:43" ht="15">
      <c r="Z8148" s="230"/>
      <c r="AB8148" s="226"/>
      <c r="AG8148" s="226"/>
      <c r="AQ8148" s="226"/>
    </row>
    <row r="8149" spans="26:43" ht="15">
      <c r="Z8149" s="230"/>
      <c r="AB8149" s="226"/>
      <c r="AG8149" s="226"/>
      <c r="AQ8149" s="226"/>
    </row>
    <row r="8150" spans="26:43" ht="15">
      <c r="Z8150" s="230"/>
      <c r="AB8150" s="226"/>
      <c r="AG8150" s="226"/>
      <c r="AQ8150" s="226"/>
    </row>
    <row r="8151" spans="26:43" ht="15">
      <c r="Z8151" s="230"/>
      <c r="AB8151" s="226"/>
      <c r="AG8151" s="226"/>
      <c r="AQ8151" s="226"/>
    </row>
    <row r="8152" spans="26:43" ht="15">
      <c r="Z8152" s="230"/>
      <c r="AB8152" s="226"/>
      <c r="AG8152" s="226"/>
      <c r="AQ8152" s="226"/>
    </row>
    <row r="8153" spans="26:43" ht="15">
      <c r="Z8153" s="230"/>
      <c r="AB8153" s="226"/>
      <c r="AG8153" s="226"/>
      <c r="AQ8153" s="226"/>
    </row>
    <row r="8154" spans="26:43" ht="15">
      <c r="Z8154" s="230"/>
      <c r="AB8154" s="226"/>
      <c r="AG8154" s="226"/>
      <c r="AQ8154" s="226"/>
    </row>
    <row r="8155" spans="26:43" ht="15">
      <c r="Z8155" s="230"/>
      <c r="AB8155" s="226"/>
      <c r="AG8155" s="226"/>
      <c r="AQ8155" s="226"/>
    </row>
    <row r="8156" spans="26:43" ht="15">
      <c r="Z8156" s="230"/>
      <c r="AB8156" s="226"/>
      <c r="AG8156" s="226"/>
      <c r="AQ8156" s="226"/>
    </row>
    <row r="8157" spans="26:43" ht="15">
      <c r="Z8157" s="230"/>
      <c r="AB8157" s="226"/>
      <c r="AG8157" s="226"/>
      <c r="AQ8157" s="226"/>
    </row>
    <row r="8158" spans="26:43" ht="15">
      <c r="Z8158" s="230"/>
      <c r="AB8158" s="226"/>
      <c r="AG8158" s="226"/>
      <c r="AQ8158" s="226"/>
    </row>
    <row r="8159" spans="26:43" ht="15">
      <c r="Z8159" s="230"/>
      <c r="AB8159" s="226"/>
      <c r="AG8159" s="226"/>
      <c r="AQ8159" s="226"/>
    </row>
    <row r="8160" spans="26:43" ht="15">
      <c r="Z8160" s="230"/>
      <c r="AB8160" s="226"/>
      <c r="AG8160" s="226"/>
      <c r="AQ8160" s="226"/>
    </row>
    <row r="8161" spans="26:43" ht="15">
      <c r="Z8161" s="230"/>
      <c r="AB8161" s="226"/>
      <c r="AG8161" s="226"/>
      <c r="AQ8161" s="226"/>
    </row>
    <row r="8162" spans="26:43" ht="15">
      <c r="Z8162" s="230"/>
      <c r="AB8162" s="226"/>
      <c r="AG8162" s="226"/>
      <c r="AQ8162" s="226"/>
    </row>
    <row r="8163" spans="26:43" ht="15">
      <c r="Z8163" s="230"/>
      <c r="AB8163" s="226"/>
      <c r="AG8163" s="226"/>
      <c r="AQ8163" s="226"/>
    </row>
    <row r="8164" spans="26:43" ht="15">
      <c r="Z8164" s="230"/>
      <c r="AB8164" s="226"/>
      <c r="AG8164" s="226"/>
      <c r="AQ8164" s="226"/>
    </row>
    <row r="8165" spans="26:43" ht="15">
      <c r="Z8165" s="230"/>
      <c r="AB8165" s="226"/>
      <c r="AG8165" s="226"/>
      <c r="AQ8165" s="226"/>
    </row>
    <row r="8166" spans="26:43" ht="15">
      <c r="Z8166" s="230"/>
      <c r="AB8166" s="226"/>
      <c r="AG8166" s="226"/>
      <c r="AQ8166" s="226"/>
    </row>
    <row r="8167" spans="26:43" ht="15">
      <c r="Z8167" s="230"/>
      <c r="AB8167" s="226"/>
      <c r="AG8167" s="226"/>
      <c r="AQ8167" s="226"/>
    </row>
    <row r="8168" spans="26:43" ht="15">
      <c r="Z8168" s="230"/>
      <c r="AB8168" s="226"/>
      <c r="AG8168" s="226"/>
      <c r="AQ8168" s="226"/>
    </row>
    <row r="8169" spans="26:43" ht="15">
      <c r="Z8169" s="230"/>
      <c r="AB8169" s="226"/>
      <c r="AG8169" s="226"/>
      <c r="AQ8169" s="226"/>
    </row>
    <row r="8170" spans="26:43" ht="15">
      <c r="Z8170" s="230"/>
      <c r="AB8170" s="226"/>
      <c r="AG8170" s="226"/>
      <c r="AQ8170" s="226"/>
    </row>
    <row r="8171" spans="26:43" ht="15">
      <c r="Z8171" s="230"/>
      <c r="AB8171" s="226"/>
      <c r="AG8171" s="226"/>
      <c r="AQ8171" s="226"/>
    </row>
    <row r="8172" spans="26:43" ht="15">
      <c r="Z8172" s="230"/>
      <c r="AB8172" s="226"/>
      <c r="AG8172" s="226"/>
      <c r="AQ8172" s="226"/>
    </row>
    <row r="8173" spans="26:43" ht="15">
      <c r="Z8173" s="230"/>
      <c r="AB8173" s="226"/>
      <c r="AG8173" s="226"/>
      <c r="AQ8173" s="226"/>
    </row>
    <row r="8174" spans="26:43" ht="15">
      <c r="Z8174" s="230"/>
      <c r="AB8174" s="226"/>
      <c r="AG8174" s="226"/>
      <c r="AQ8174" s="226"/>
    </row>
    <row r="8175" spans="26:43" ht="15">
      <c r="Z8175" s="230"/>
      <c r="AB8175" s="226"/>
      <c r="AG8175" s="226"/>
      <c r="AQ8175" s="226"/>
    </row>
    <row r="8176" spans="26:43" ht="15">
      <c r="Z8176" s="230"/>
      <c r="AB8176" s="226"/>
      <c r="AG8176" s="226"/>
      <c r="AQ8176" s="226"/>
    </row>
    <row r="8177" spans="26:43" ht="15">
      <c r="Z8177" s="230"/>
      <c r="AB8177" s="226"/>
      <c r="AG8177" s="226"/>
      <c r="AQ8177" s="226"/>
    </row>
    <row r="8178" spans="26:43" ht="15">
      <c r="Z8178" s="230"/>
      <c r="AB8178" s="226"/>
      <c r="AG8178" s="226"/>
      <c r="AQ8178" s="226"/>
    </row>
    <row r="8179" spans="26:43" ht="15">
      <c r="Z8179" s="230"/>
      <c r="AB8179" s="226"/>
      <c r="AG8179" s="226"/>
      <c r="AQ8179" s="226"/>
    </row>
    <row r="8180" spans="26:43" ht="15">
      <c r="Z8180" s="230"/>
      <c r="AB8180" s="226"/>
      <c r="AG8180" s="226"/>
      <c r="AQ8180" s="226"/>
    </row>
    <row r="8181" spans="26:43" ht="15">
      <c r="Z8181" s="230"/>
      <c r="AB8181" s="226"/>
      <c r="AG8181" s="226"/>
      <c r="AQ8181" s="226"/>
    </row>
    <row r="8182" spans="26:43" ht="15">
      <c r="Z8182" s="230"/>
      <c r="AB8182" s="226"/>
      <c r="AG8182" s="226"/>
      <c r="AQ8182" s="226"/>
    </row>
    <row r="8183" spans="26:43" ht="15">
      <c r="Z8183" s="230"/>
      <c r="AB8183" s="226"/>
      <c r="AG8183" s="226"/>
      <c r="AQ8183" s="226"/>
    </row>
    <row r="8184" spans="26:43" ht="15">
      <c r="Z8184" s="230"/>
      <c r="AB8184" s="226"/>
      <c r="AG8184" s="226"/>
      <c r="AQ8184" s="226"/>
    </row>
    <row r="8185" spans="26:43" ht="15">
      <c r="Z8185" s="230"/>
      <c r="AB8185" s="226"/>
      <c r="AG8185" s="226"/>
      <c r="AQ8185" s="226"/>
    </row>
    <row r="8186" spans="26:43" ht="15">
      <c r="Z8186" s="230"/>
      <c r="AB8186" s="226"/>
      <c r="AG8186" s="226"/>
      <c r="AQ8186" s="226"/>
    </row>
    <row r="8187" spans="26:43" ht="15">
      <c r="Z8187" s="230"/>
      <c r="AB8187" s="226"/>
      <c r="AG8187" s="226"/>
      <c r="AQ8187" s="226"/>
    </row>
    <row r="8188" spans="26:43" ht="15">
      <c r="Z8188" s="230"/>
      <c r="AB8188" s="226"/>
      <c r="AG8188" s="226"/>
      <c r="AQ8188" s="226"/>
    </row>
    <row r="8189" spans="26:43" ht="15">
      <c r="Z8189" s="230"/>
      <c r="AB8189" s="226"/>
      <c r="AG8189" s="226"/>
      <c r="AQ8189" s="226"/>
    </row>
    <row r="8190" spans="26:43" ht="15">
      <c r="Z8190" s="230"/>
      <c r="AB8190" s="226"/>
      <c r="AG8190" s="226"/>
      <c r="AQ8190" s="226"/>
    </row>
    <row r="8191" spans="26:43" ht="15">
      <c r="Z8191" s="230"/>
      <c r="AB8191" s="226"/>
      <c r="AG8191" s="226"/>
      <c r="AQ8191" s="226"/>
    </row>
    <row r="8192" spans="26:43" ht="15">
      <c r="Z8192" s="230"/>
      <c r="AB8192" s="226"/>
      <c r="AG8192" s="226"/>
      <c r="AQ8192" s="226"/>
    </row>
    <row r="8193" spans="26:43" ht="15">
      <c r="Z8193" s="230"/>
      <c r="AB8193" s="226"/>
      <c r="AG8193" s="226"/>
      <c r="AQ8193" s="226"/>
    </row>
    <row r="8194" spans="26:43" ht="15">
      <c r="Z8194" s="230"/>
      <c r="AB8194" s="226"/>
      <c r="AG8194" s="226"/>
      <c r="AQ8194" s="226"/>
    </row>
    <row r="8195" spans="26:43" ht="15">
      <c r="Z8195" s="230"/>
      <c r="AB8195" s="226"/>
      <c r="AG8195" s="226"/>
      <c r="AQ8195" s="226"/>
    </row>
    <row r="8196" spans="26:43" ht="15">
      <c r="Z8196" s="230"/>
      <c r="AB8196" s="226"/>
      <c r="AG8196" s="226"/>
      <c r="AQ8196" s="226"/>
    </row>
    <row r="8197" spans="26:43" ht="15">
      <c r="Z8197" s="230"/>
      <c r="AB8197" s="226"/>
      <c r="AG8197" s="226"/>
      <c r="AQ8197" s="226"/>
    </row>
    <row r="8198" spans="26:43" ht="15">
      <c r="Z8198" s="230"/>
      <c r="AB8198" s="226"/>
      <c r="AG8198" s="226"/>
      <c r="AQ8198" s="226"/>
    </row>
    <row r="8199" spans="26:43" ht="15">
      <c r="Z8199" s="230"/>
      <c r="AB8199" s="226"/>
      <c r="AG8199" s="226"/>
      <c r="AQ8199" s="226"/>
    </row>
    <row r="8200" spans="26:43" ht="15">
      <c r="Z8200" s="230"/>
      <c r="AB8200" s="226"/>
      <c r="AG8200" s="226"/>
      <c r="AQ8200" s="226"/>
    </row>
    <row r="8201" spans="26:43" ht="15">
      <c r="Z8201" s="230"/>
      <c r="AB8201" s="226"/>
      <c r="AG8201" s="226"/>
      <c r="AQ8201" s="226"/>
    </row>
    <row r="8202" spans="26:43" ht="15">
      <c r="Z8202" s="230"/>
      <c r="AB8202" s="226"/>
      <c r="AG8202" s="226"/>
      <c r="AQ8202" s="226"/>
    </row>
    <row r="8203" spans="26:43" ht="15">
      <c r="Z8203" s="230"/>
      <c r="AB8203" s="226"/>
      <c r="AG8203" s="226"/>
      <c r="AQ8203" s="226"/>
    </row>
    <row r="8204" spans="26:43" ht="15">
      <c r="Z8204" s="230"/>
      <c r="AB8204" s="226"/>
      <c r="AG8204" s="226"/>
      <c r="AQ8204" s="226"/>
    </row>
    <row r="8205" spans="26:43" ht="15">
      <c r="Z8205" s="230"/>
      <c r="AB8205" s="226"/>
      <c r="AG8205" s="226"/>
      <c r="AQ8205" s="226"/>
    </row>
    <row r="8206" spans="26:43" ht="15">
      <c r="Z8206" s="230"/>
      <c r="AB8206" s="226"/>
      <c r="AG8206" s="226"/>
      <c r="AQ8206" s="226"/>
    </row>
    <row r="8207" spans="26:43" ht="15">
      <c r="Z8207" s="230"/>
      <c r="AB8207" s="226"/>
      <c r="AG8207" s="226"/>
      <c r="AQ8207" s="226"/>
    </row>
    <row r="8208" spans="26:43" ht="15">
      <c r="Z8208" s="230"/>
      <c r="AB8208" s="226"/>
      <c r="AG8208" s="226"/>
      <c r="AQ8208" s="226"/>
    </row>
    <row r="8209" spans="26:43" ht="15">
      <c r="Z8209" s="230"/>
      <c r="AB8209" s="226"/>
      <c r="AG8209" s="226"/>
      <c r="AQ8209" s="226"/>
    </row>
    <row r="8210" spans="26:43" ht="15">
      <c r="Z8210" s="230"/>
      <c r="AB8210" s="226"/>
      <c r="AG8210" s="226"/>
      <c r="AQ8210" s="226"/>
    </row>
    <row r="8211" spans="26:43" ht="15">
      <c r="Z8211" s="230"/>
      <c r="AB8211" s="226"/>
      <c r="AG8211" s="226"/>
      <c r="AQ8211" s="226"/>
    </row>
    <row r="8212" spans="26:43" ht="15">
      <c r="Z8212" s="230"/>
      <c r="AB8212" s="226"/>
      <c r="AG8212" s="226"/>
      <c r="AQ8212" s="226"/>
    </row>
    <row r="8213" spans="26:43" ht="15">
      <c r="Z8213" s="230"/>
      <c r="AB8213" s="226"/>
      <c r="AG8213" s="226"/>
      <c r="AQ8213" s="226"/>
    </row>
    <row r="8214" spans="26:43" ht="15">
      <c r="Z8214" s="230"/>
      <c r="AB8214" s="226"/>
      <c r="AG8214" s="226"/>
      <c r="AQ8214" s="226"/>
    </row>
    <row r="8215" spans="26:43" ht="15">
      <c r="Z8215" s="230"/>
      <c r="AB8215" s="226"/>
      <c r="AG8215" s="226"/>
      <c r="AQ8215" s="226"/>
    </row>
    <row r="8216" spans="26:43" ht="15">
      <c r="Z8216" s="230"/>
      <c r="AB8216" s="226"/>
      <c r="AG8216" s="226"/>
      <c r="AQ8216" s="226"/>
    </row>
    <row r="8217" spans="26:43" ht="15">
      <c r="Z8217" s="230"/>
      <c r="AB8217" s="226"/>
      <c r="AG8217" s="226"/>
      <c r="AQ8217" s="226"/>
    </row>
    <row r="8218" spans="26:43" ht="15">
      <c r="Z8218" s="230"/>
      <c r="AB8218" s="226"/>
      <c r="AG8218" s="226"/>
      <c r="AQ8218" s="226"/>
    </row>
    <row r="8219" spans="26:43" ht="15">
      <c r="Z8219" s="230"/>
      <c r="AB8219" s="226"/>
      <c r="AG8219" s="226"/>
      <c r="AQ8219" s="226"/>
    </row>
    <row r="8220" spans="26:43" ht="15">
      <c r="Z8220" s="230"/>
      <c r="AB8220" s="226"/>
      <c r="AG8220" s="226"/>
      <c r="AQ8220" s="226"/>
    </row>
    <row r="8221" spans="26:43" ht="15">
      <c r="Z8221" s="230"/>
      <c r="AB8221" s="226"/>
      <c r="AG8221" s="226"/>
      <c r="AQ8221" s="226"/>
    </row>
    <row r="8222" spans="26:43" ht="15">
      <c r="Z8222" s="230"/>
      <c r="AB8222" s="226"/>
      <c r="AG8222" s="226"/>
      <c r="AQ8222" s="226"/>
    </row>
    <row r="8223" spans="26:43" ht="15">
      <c r="Z8223" s="230"/>
      <c r="AB8223" s="226"/>
      <c r="AG8223" s="226"/>
      <c r="AQ8223" s="226"/>
    </row>
    <row r="8224" spans="26:43" ht="15">
      <c r="Z8224" s="230"/>
      <c r="AB8224" s="226"/>
      <c r="AG8224" s="226"/>
      <c r="AQ8224" s="226"/>
    </row>
    <row r="8225" spans="26:43" ht="15">
      <c r="Z8225" s="230"/>
      <c r="AB8225" s="226"/>
      <c r="AG8225" s="226"/>
      <c r="AQ8225" s="226"/>
    </row>
    <row r="8226" spans="26:43" ht="15">
      <c r="Z8226" s="230"/>
      <c r="AB8226" s="226"/>
      <c r="AG8226" s="226"/>
      <c r="AQ8226" s="226"/>
    </row>
    <row r="8227" spans="26:43" ht="15">
      <c r="Z8227" s="230"/>
      <c r="AB8227" s="226"/>
      <c r="AG8227" s="226"/>
      <c r="AQ8227" s="226"/>
    </row>
    <row r="8228" spans="26:43" ht="15">
      <c r="Z8228" s="230"/>
      <c r="AB8228" s="226"/>
      <c r="AG8228" s="226"/>
      <c r="AQ8228" s="226"/>
    </row>
    <row r="8229" spans="26:43" ht="15">
      <c r="Z8229" s="230"/>
      <c r="AB8229" s="226"/>
      <c r="AG8229" s="226"/>
      <c r="AQ8229" s="226"/>
    </row>
    <row r="8230" spans="26:43" ht="15">
      <c r="Z8230" s="230"/>
      <c r="AB8230" s="226"/>
      <c r="AG8230" s="226"/>
      <c r="AQ8230" s="226"/>
    </row>
    <row r="8231" spans="26:43" ht="15">
      <c r="Z8231" s="230"/>
      <c r="AB8231" s="226"/>
      <c r="AG8231" s="226"/>
      <c r="AQ8231" s="226"/>
    </row>
    <row r="8232" spans="26:43" ht="15">
      <c r="Z8232" s="230"/>
      <c r="AB8232" s="226"/>
      <c r="AG8232" s="226"/>
      <c r="AQ8232" s="226"/>
    </row>
    <row r="8233" spans="26:43" ht="15">
      <c r="Z8233" s="230"/>
      <c r="AB8233" s="226"/>
      <c r="AG8233" s="226"/>
      <c r="AQ8233" s="226"/>
    </row>
    <row r="8234" spans="26:43" ht="15">
      <c r="Z8234" s="230"/>
      <c r="AB8234" s="226"/>
      <c r="AG8234" s="226"/>
      <c r="AQ8234" s="226"/>
    </row>
    <row r="8235" spans="26:43" ht="15">
      <c r="Z8235" s="230"/>
      <c r="AB8235" s="226"/>
      <c r="AG8235" s="226"/>
      <c r="AQ8235" s="226"/>
    </row>
    <row r="8236" spans="26:43" ht="15">
      <c r="Z8236" s="230"/>
      <c r="AB8236" s="226"/>
      <c r="AG8236" s="226"/>
      <c r="AQ8236" s="226"/>
    </row>
    <row r="8237" spans="26:43" ht="15">
      <c r="Z8237" s="230"/>
      <c r="AB8237" s="226"/>
      <c r="AG8237" s="226"/>
      <c r="AQ8237" s="226"/>
    </row>
    <row r="8238" spans="26:43" ht="15">
      <c r="Z8238" s="230"/>
      <c r="AB8238" s="226"/>
      <c r="AG8238" s="226"/>
      <c r="AQ8238" s="226"/>
    </row>
    <row r="8239" spans="26:43" ht="15">
      <c r="Z8239" s="230"/>
      <c r="AB8239" s="226"/>
      <c r="AG8239" s="226"/>
      <c r="AQ8239" s="226"/>
    </row>
    <row r="8240" spans="26:43" ht="15">
      <c r="Z8240" s="230"/>
      <c r="AB8240" s="226"/>
      <c r="AG8240" s="226"/>
      <c r="AQ8240" s="226"/>
    </row>
    <row r="8241" spans="26:43" ht="15">
      <c r="Z8241" s="230"/>
      <c r="AB8241" s="226"/>
      <c r="AG8241" s="226"/>
      <c r="AQ8241" s="226"/>
    </row>
    <row r="8242" spans="26:43" ht="15">
      <c r="Z8242" s="230"/>
      <c r="AB8242" s="226"/>
      <c r="AG8242" s="226"/>
      <c r="AQ8242" s="226"/>
    </row>
    <row r="8243" spans="26:43" ht="15">
      <c r="Z8243" s="230"/>
      <c r="AB8243" s="226"/>
      <c r="AG8243" s="226"/>
      <c r="AQ8243" s="226"/>
    </row>
    <row r="8244" spans="26:43" ht="15">
      <c r="Z8244" s="230"/>
      <c r="AB8244" s="226"/>
      <c r="AG8244" s="226"/>
      <c r="AQ8244" s="226"/>
    </row>
    <row r="8245" spans="26:43" ht="15">
      <c r="Z8245" s="230"/>
      <c r="AB8245" s="226"/>
      <c r="AG8245" s="226"/>
      <c r="AQ8245" s="226"/>
    </row>
    <row r="8246" spans="26:43" ht="15">
      <c r="Z8246" s="230"/>
      <c r="AB8246" s="226"/>
      <c r="AG8246" s="226"/>
      <c r="AQ8246" s="226"/>
    </row>
    <row r="8247" spans="26:43" ht="15">
      <c r="Z8247" s="230"/>
      <c r="AB8247" s="226"/>
      <c r="AG8247" s="226"/>
      <c r="AQ8247" s="226"/>
    </row>
    <row r="8248" spans="26:43" ht="15">
      <c r="Z8248" s="230"/>
      <c r="AB8248" s="226"/>
      <c r="AG8248" s="226"/>
      <c r="AQ8248" s="226"/>
    </row>
    <row r="8249" spans="26:43" ht="15">
      <c r="Z8249" s="230"/>
      <c r="AB8249" s="226"/>
      <c r="AG8249" s="226"/>
      <c r="AQ8249" s="226"/>
    </row>
    <row r="8250" spans="26:43" ht="15">
      <c r="Z8250" s="230"/>
      <c r="AB8250" s="226"/>
      <c r="AG8250" s="226"/>
      <c r="AQ8250" s="226"/>
    </row>
    <row r="8251" spans="26:43" ht="15">
      <c r="Z8251" s="230"/>
      <c r="AB8251" s="226"/>
      <c r="AG8251" s="226"/>
      <c r="AQ8251" s="226"/>
    </row>
    <row r="8252" spans="26:43" ht="15">
      <c r="Z8252" s="230"/>
      <c r="AB8252" s="226"/>
      <c r="AG8252" s="226"/>
      <c r="AQ8252" s="226"/>
    </row>
    <row r="8253" spans="26:43" ht="15">
      <c r="Z8253" s="230"/>
      <c r="AB8253" s="226"/>
      <c r="AG8253" s="226"/>
      <c r="AQ8253" s="226"/>
    </row>
    <row r="8254" spans="26:43" ht="15">
      <c r="Z8254" s="230"/>
      <c r="AB8254" s="226"/>
      <c r="AG8254" s="226"/>
      <c r="AQ8254" s="226"/>
    </row>
    <row r="8255" spans="26:43" ht="15">
      <c r="Z8255" s="230"/>
      <c r="AB8255" s="226"/>
      <c r="AG8255" s="226"/>
      <c r="AQ8255" s="226"/>
    </row>
    <row r="8256" spans="26:43" ht="15">
      <c r="Z8256" s="230"/>
      <c r="AB8256" s="226"/>
      <c r="AG8256" s="226"/>
      <c r="AQ8256" s="226"/>
    </row>
    <row r="8257" spans="26:43" ht="15">
      <c r="Z8257" s="230"/>
      <c r="AB8257" s="226"/>
      <c r="AG8257" s="226"/>
      <c r="AQ8257" s="226"/>
    </row>
    <row r="8258" spans="26:43" ht="15">
      <c r="Z8258" s="230"/>
      <c r="AB8258" s="226"/>
      <c r="AG8258" s="226"/>
      <c r="AQ8258" s="226"/>
    </row>
    <row r="8259" spans="26:43" ht="15">
      <c r="Z8259" s="230"/>
      <c r="AB8259" s="226"/>
      <c r="AG8259" s="226"/>
      <c r="AQ8259" s="226"/>
    </row>
    <row r="8260" spans="26:43" ht="15">
      <c r="Z8260" s="230"/>
      <c r="AB8260" s="226"/>
      <c r="AG8260" s="226"/>
      <c r="AQ8260" s="226"/>
    </row>
    <row r="8261" spans="26:43" ht="15">
      <c r="Z8261" s="230"/>
      <c r="AB8261" s="226"/>
      <c r="AG8261" s="226"/>
      <c r="AQ8261" s="226"/>
    </row>
    <row r="8262" spans="26:43" ht="15">
      <c r="Z8262" s="230"/>
      <c r="AB8262" s="226"/>
      <c r="AG8262" s="226"/>
      <c r="AQ8262" s="226"/>
    </row>
    <row r="8263" spans="26:43" ht="15">
      <c r="Z8263" s="230"/>
      <c r="AB8263" s="226"/>
      <c r="AG8263" s="226"/>
      <c r="AQ8263" s="226"/>
    </row>
    <row r="8264" spans="26:43" ht="15">
      <c r="Z8264" s="230"/>
      <c r="AB8264" s="226"/>
      <c r="AG8264" s="226"/>
      <c r="AQ8264" s="226"/>
    </row>
    <row r="8265" spans="26:43" ht="15">
      <c r="Z8265" s="230"/>
      <c r="AB8265" s="226"/>
      <c r="AG8265" s="226"/>
      <c r="AQ8265" s="226"/>
    </row>
    <row r="8266" spans="26:43" ht="15">
      <c r="Z8266" s="230"/>
      <c r="AB8266" s="226"/>
      <c r="AG8266" s="226"/>
      <c r="AQ8266" s="226"/>
    </row>
    <row r="8267" spans="26:43" ht="15">
      <c r="Z8267" s="230"/>
      <c r="AB8267" s="226"/>
      <c r="AG8267" s="226"/>
      <c r="AQ8267" s="226"/>
    </row>
    <row r="8268" spans="26:43" ht="15">
      <c r="Z8268" s="230"/>
      <c r="AB8268" s="226"/>
      <c r="AG8268" s="226"/>
      <c r="AQ8268" s="226"/>
    </row>
    <row r="8269" spans="26:43" ht="15">
      <c r="Z8269" s="230"/>
      <c r="AB8269" s="226"/>
      <c r="AG8269" s="226"/>
      <c r="AQ8269" s="226"/>
    </row>
    <row r="8270" spans="26:43" ht="15">
      <c r="Z8270" s="230"/>
      <c r="AB8270" s="226"/>
      <c r="AG8270" s="226"/>
      <c r="AQ8270" s="226"/>
    </row>
    <row r="8271" spans="26:43" ht="15">
      <c r="Z8271" s="230"/>
      <c r="AB8271" s="226"/>
      <c r="AG8271" s="226"/>
      <c r="AQ8271" s="226"/>
    </row>
    <row r="8272" spans="26:43" ht="15">
      <c r="Z8272" s="230"/>
      <c r="AB8272" s="226"/>
      <c r="AG8272" s="226"/>
      <c r="AQ8272" s="226"/>
    </row>
    <row r="8273" spans="26:43" ht="15">
      <c r="Z8273" s="230"/>
      <c r="AB8273" s="226"/>
      <c r="AG8273" s="226"/>
      <c r="AQ8273" s="226"/>
    </row>
    <row r="8274" spans="26:43" ht="15">
      <c r="Z8274" s="230"/>
      <c r="AB8274" s="226"/>
      <c r="AG8274" s="226"/>
      <c r="AQ8274" s="226"/>
    </row>
    <row r="8275" spans="26:43" ht="15">
      <c r="Z8275" s="230"/>
      <c r="AB8275" s="226"/>
      <c r="AG8275" s="226"/>
      <c r="AQ8275" s="226"/>
    </row>
    <row r="8276" spans="26:43" ht="15">
      <c r="Z8276" s="230"/>
      <c r="AB8276" s="226"/>
      <c r="AG8276" s="226"/>
      <c r="AQ8276" s="226"/>
    </row>
    <row r="8277" spans="26:43" ht="15">
      <c r="Z8277" s="230"/>
      <c r="AB8277" s="226"/>
      <c r="AG8277" s="226"/>
      <c r="AQ8277" s="226"/>
    </row>
    <row r="8278" spans="26:43" ht="15">
      <c r="Z8278" s="230"/>
      <c r="AB8278" s="226"/>
      <c r="AG8278" s="226"/>
      <c r="AQ8278" s="226"/>
    </row>
    <row r="8279" spans="26:43" ht="15">
      <c r="Z8279" s="230"/>
      <c r="AB8279" s="226"/>
      <c r="AG8279" s="226"/>
      <c r="AQ8279" s="226"/>
    </row>
    <row r="8280" spans="26:43" ht="15">
      <c r="Z8280" s="230"/>
      <c r="AB8280" s="226"/>
      <c r="AG8280" s="226"/>
      <c r="AQ8280" s="226"/>
    </row>
    <row r="8281" spans="26:43" ht="15">
      <c r="Z8281" s="230"/>
      <c r="AB8281" s="226"/>
      <c r="AG8281" s="226"/>
      <c r="AQ8281" s="226"/>
    </row>
    <row r="8282" spans="26:43" ht="15">
      <c r="Z8282" s="230"/>
      <c r="AB8282" s="226"/>
      <c r="AG8282" s="226"/>
      <c r="AQ8282" s="226"/>
    </row>
    <row r="8283" spans="26:43" ht="15">
      <c r="Z8283" s="230"/>
      <c r="AB8283" s="226"/>
      <c r="AG8283" s="226"/>
      <c r="AQ8283" s="226"/>
    </row>
    <row r="8284" spans="26:43" ht="15">
      <c r="Z8284" s="230"/>
      <c r="AB8284" s="226"/>
      <c r="AG8284" s="226"/>
      <c r="AQ8284" s="226"/>
    </row>
    <row r="8285" spans="26:43" ht="15">
      <c r="Z8285" s="230"/>
      <c r="AB8285" s="226"/>
      <c r="AG8285" s="226"/>
      <c r="AQ8285" s="226"/>
    </row>
    <row r="8286" spans="26:43" ht="15">
      <c r="Z8286" s="230"/>
      <c r="AB8286" s="226"/>
      <c r="AG8286" s="226"/>
      <c r="AQ8286" s="226"/>
    </row>
    <row r="8287" spans="26:43" ht="15">
      <c r="Z8287" s="230"/>
      <c r="AB8287" s="226"/>
      <c r="AG8287" s="226"/>
      <c r="AQ8287" s="226"/>
    </row>
    <row r="8288" spans="26:43" ht="15">
      <c r="Z8288" s="230"/>
      <c r="AB8288" s="226"/>
      <c r="AG8288" s="226"/>
      <c r="AQ8288" s="226"/>
    </row>
    <row r="8289" spans="26:43" ht="15">
      <c r="Z8289" s="230"/>
      <c r="AB8289" s="226"/>
      <c r="AG8289" s="226"/>
      <c r="AQ8289" s="226"/>
    </row>
    <row r="8290" spans="26:43" ht="15">
      <c r="Z8290" s="230"/>
      <c r="AB8290" s="226"/>
      <c r="AG8290" s="226"/>
      <c r="AQ8290" s="226"/>
    </row>
    <row r="8291" spans="26:43" ht="15">
      <c r="Z8291" s="230"/>
      <c r="AB8291" s="226"/>
      <c r="AG8291" s="226"/>
      <c r="AQ8291" s="226"/>
    </row>
    <row r="8292" spans="26:43" ht="15">
      <c r="Z8292" s="230"/>
      <c r="AB8292" s="226"/>
      <c r="AG8292" s="226"/>
      <c r="AQ8292" s="226"/>
    </row>
    <row r="8293" spans="26:43" ht="15">
      <c r="Z8293" s="230"/>
      <c r="AB8293" s="226"/>
      <c r="AG8293" s="226"/>
      <c r="AQ8293" s="226"/>
    </row>
    <row r="8294" spans="26:43" ht="15">
      <c r="Z8294" s="230"/>
      <c r="AB8294" s="226"/>
      <c r="AG8294" s="226"/>
      <c r="AQ8294" s="226"/>
    </row>
    <row r="8295" spans="26:43" ht="15">
      <c r="Z8295" s="230"/>
      <c r="AB8295" s="226"/>
      <c r="AG8295" s="226"/>
      <c r="AQ8295" s="226"/>
    </row>
    <row r="8296" spans="26:43" ht="15">
      <c r="Z8296" s="230"/>
      <c r="AB8296" s="226"/>
      <c r="AG8296" s="226"/>
      <c r="AQ8296" s="226"/>
    </row>
    <row r="8297" spans="26:43" ht="15">
      <c r="Z8297" s="230"/>
      <c r="AB8297" s="226"/>
      <c r="AG8297" s="226"/>
      <c r="AQ8297" s="226"/>
    </row>
    <row r="8298" spans="26:43" ht="15">
      <c r="Z8298" s="230"/>
      <c r="AB8298" s="226"/>
      <c r="AG8298" s="226"/>
      <c r="AQ8298" s="226"/>
    </row>
    <row r="8299" spans="26:43" ht="15">
      <c r="Z8299" s="230"/>
      <c r="AB8299" s="226"/>
      <c r="AG8299" s="226"/>
      <c r="AQ8299" s="226"/>
    </row>
    <row r="8300" spans="26:43" ht="15">
      <c r="Z8300" s="230"/>
      <c r="AB8300" s="226"/>
      <c r="AG8300" s="226"/>
      <c r="AQ8300" s="226"/>
    </row>
    <row r="8301" spans="26:43" ht="15">
      <c r="Z8301" s="230"/>
      <c r="AB8301" s="226"/>
      <c r="AG8301" s="226"/>
      <c r="AQ8301" s="226"/>
    </row>
    <row r="8302" spans="26:43" ht="15">
      <c r="Z8302" s="230"/>
      <c r="AB8302" s="226"/>
      <c r="AG8302" s="226"/>
      <c r="AQ8302" s="226"/>
    </row>
    <row r="8303" spans="26:43" ht="15">
      <c r="Z8303" s="230"/>
      <c r="AB8303" s="226"/>
      <c r="AG8303" s="226"/>
      <c r="AQ8303" s="226"/>
    </row>
    <row r="8304" spans="26:43" ht="15">
      <c r="Z8304" s="230"/>
      <c r="AB8304" s="226"/>
      <c r="AG8304" s="226"/>
      <c r="AQ8304" s="226"/>
    </row>
    <row r="8305" spans="26:43" ht="15">
      <c r="Z8305" s="230"/>
      <c r="AB8305" s="226"/>
      <c r="AG8305" s="226"/>
      <c r="AQ8305" s="226"/>
    </row>
    <row r="8306" spans="26:43" ht="15">
      <c r="Z8306" s="230"/>
      <c r="AB8306" s="226"/>
      <c r="AG8306" s="226"/>
      <c r="AQ8306" s="226"/>
    </row>
    <row r="8307" spans="26:43" ht="15">
      <c r="Z8307" s="230"/>
      <c r="AB8307" s="226"/>
      <c r="AG8307" s="226"/>
      <c r="AQ8307" s="226"/>
    </row>
    <row r="8308" spans="26:43" ht="15">
      <c r="Z8308" s="230"/>
      <c r="AB8308" s="226"/>
      <c r="AG8308" s="226"/>
      <c r="AQ8308" s="226"/>
    </row>
    <row r="8309" spans="26:43" ht="15">
      <c r="Z8309" s="230"/>
      <c r="AB8309" s="226"/>
      <c r="AG8309" s="226"/>
      <c r="AQ8309" s="226"/>
    </row>
    <row r="8310" spans="26:43" ht="15">
      <c r="Z8310" s="230"/>
      <c r="AB8310" s="226"/>
      <c r="AG8310" s="226"/>
      <c r="AQ8310" s="226"/>
    </row>
    <row r="8311" spans="26:43" ht="15">
      <c r="Z8311" s="230"/>
      <c r="AB8311" s="226"/>
      <c r="AG8311" s="226"/>
      <c r="AQ8311" s="226"/>
    </row>
    <row r="8312" spans="26:43" ht="15">
      <c r="Z8312" s="230"/>
      <c r="AB8312" s="226"/>
      <c r="AG8312" s="226"/>
      <c r="AQ8312" s="226"/>
    </row>
    <row r="8313" spans="26:43" ht="15">
      <c r="Z8313" s="230"/>
      <c r="AB8313" s="226"/>
      <c r="AG8313" s="226"/>
      <c r="AQ8313" s="226"/>
    </row>
    <row r="8314" spans="26:43" ht="15">
      <c r="Z8314" s="230"/>
      <c r="AB8314" s="226"/>
      <c r="AG8314" s="226"/>
      <c r="AQ8314" s="226"/>
    </row>
    <row r="8315" spans="26:43" ht="15">
      <c r="Z8315" s="230"/>
      <c r="AB8315" s="226"/>
      <c r="AG8315" s="226"/>
      <c r="AQ8315" s="226"/>
    </row>
    <row r="8316" spans="26:43" ht="15">
      <c r="Z8316" s="230"/>
      <c r="AB8316" s="226"/>
      <c r="AG8316" s="226"/>
      <c r="AQ8316" s="226"/>
    </row>
    <row r="8317" spans="26:43" ht="15">
      <c r="Z8317" s="230"/>
      <c r="AB8317" s="226"/>
      <c r="AG8317" s="226"/>
      <c r="AQ8317" s="226"/>
    </row>
    <row r="8318" spans="26:43" ht="15">
      <c r="Z8318" s="230"/>
      <c r="AB8318" s="226"/>
      <c r="AG8318" s="226"/>
      <c r="AQ8318" s="226"/>
    </row>
    <row r="8319" spans="26:43" ht="15">
      <c r="Z8319" s="230"/>
      <c r="AB8319" s="226"/>
      <c r="AG8319" s="226"/>
      <c r="AQ8319" s="226"/>
    </row>
    <row r="8320" spans="26:43" ht="15">
      <c r="Z8320" s="230"/>
      <c r="AB8320" s="226"/>
      <c r="AG8320" s="226"/>
      <c r="AQ8320" s="226"/>
    </row>
    <row r="8321" spans="26:43" ht="15">
      <c r="Z8321" s="230"/>
      <c r="AB8321" s="226"/>
      <c r="AG8321" s="226"/>
      <c r="AQ8321" s="226"/>
    </row>
    <row r="8322" spans="26:43" ht="15">
      <c r="Z8322" s="230"/>
      <c r="AB8322" s="226"/>
      <c r="AG8322" s="226"/>
      <c r="AQ8322" s="226"/>
    </row>
    <row r="8323" spans="26:43" ht="15">
      <c r="Z8323" s="230"/>
      <c r="AB8323" s="226"/>
      <c r="AG8323" s="226"/>
      <c r="AQ8323" s="226"/>
    </row>
    <row r="8324" spans="26:43" ht="15">
      <c r="Z8324" s="230"/>
      <c r="AB8324" s="226"/>
      <c r="AG8324" s="226"/>
      <c r="AQ8324" s="226"/>
    </row>
    <row r="8325" spans="26:43" ht="15">
      <c r="Z8325" s="230"/>
      <c r="AB8325" s="226"/>
      <c r="AG8325" s="226"/>
      <c r="AQ8325" s="226"/>
    </row>
    <row r="8326" spans="26:43" ht="15">
      <c r="Z8326" s="230"/>
      <c r="AB8326" s="226"/>
      <c r="AG8326" s="226"/>
      <c r="AQ8326" s="226"/>
    </row>
    <row r="8327" spans="26:43" ht="15">
      <c r="Z8327" s="230"/>
      <c r="AB8327" s="226"/>
      <c r="AG8327" s="226"/>
      <c r="AQ8327" s="226"/>
    </row>
    <row r="8328" spans="26:43" ht="15">
      <c r="Z8328" s="230"/>
      <c r="AB8328" s="226"/>
      <c r="AG8328" s="226"/>
      <c r="AQ8328" s="226"/>
    </row>
    <row r="8329" spans="26:43" ht="15">
      <c r="Z8329" s="230"/>
      <c r="AB8329" s="226"/>
      <c r="AG8329" s="226"/>
      <c r="AQ8329" s="226"/>
    </row>
    <row r="8330" spans="26:43" ht="15">
      <c r="Z8330" s="230"/>
      <c r="AB8330" s="226"/>
      <c r="AG8330" s="226"/>
      <c r="AQ8330" s="226"/>
    </row>
    <row r="8331" spans="26:43" ht="15">
      <c r="Z8331" s="230"/>
      <c r="AB8331" s="226"/>
      <c r="AG8331" s="226"/>
      <c r="AQ8331" s="226"/>
    </row>
    <row r="8332" spans="26:43" ht="15">
      <c r="Z8332" s="230"/>
      <c r="AB8332" s="226"/>
      <c r="AG8332" s="226"/>
      <c r="AQ8332" s="226"/>
    </row>
    <row r="8333" spans="26:43" ht="15">
      <c r="Z8333" s="230"/>
      <c r="AB8333" s="226"/>
      <c r="AG8333" s="226"/>
      <c r="AQ8333" s="226"/>
    </row>
    <row r="8334" spans="26:43" ht="15">
      <c r="Z8334" s="230"/>
      <c r="AB8334" s="226"/>
      <c r="AG8334" s="226"/>
      <c r="AQ8334" s="226"/>
    </row>
    <row r="8335" spans="26:43" ht="15">
      <c r="Z8335" s="230"/>
      <c r="AB8335" s="226"/>
      <c r="AG8335" s="226"/>
      <c r="AQ8335" s="226"/>
    </row>
    <row r="8336" spans="26:43" ht="15">
      <c r="Z8336" s="230"/>
      <c r="AB8336" s="226"/>
      <c r="AG8336" s="226"/>
      <c r="AQ8336" s="226"/>
    </row>
    <row r="8337" spans="26:43" ht="15">
      <c r="Z8337" s="230"/>
      <c r="AB8337" s="226"/>
      <c r="AG8337" s="226"/>
      <c r="AQ8337" s="226"/>
    </row>
    <row r="8338" spans="26:43" ht="15">
      <c r="Z8338" s="230"/>
      <c r="AB8338" s="226"/>
      <c r="AG8338" s="226"/>
      <c r="AQ8338" s="226"/>
    </row>
    <row r="8339" spans="26:43" ht="15">
      <c r="Z8339" s="230"/>
      <c r="AB8339" s="226"/>
      <c r="AG8339" s="226"/>
      <c r="AQ8339" s="226"/>
    </row>
    <row r="8340" spans="26:43" ht="15">
      <c r="Z8340" s="230"/>
      <c r="AB8340" s="226"/>
      <c r="AG8340" s="226"/>
      <c r="AQ8340" s="226"/>
    </row>
    <row r="8341" spans="26:43" ht="15">
      <c r="Z8341" s="230"/>
      <c r="AB8341" s="226"/>
      <c r="AG8341" s="226"/>
      <c r="AQ8341" s="226"/>
    </row>
    <row r="8342" spans="26:43" ht="15">
      <c r="Z8342" s="230"/>
      <c r="AB8342" s="226"/>
      <c r="AG8342" s="226"/>
      <c r="AQ8342" s="226"/>
    </row>
    <row r="8343" spans="26:43" ht="15">
      <c r="Z8343" s="230"/>
      <c r="AB8343" s="226"/>
      <c r="AG8343" s="226"/>
      <c r="AQ8343" s="226"/>
    </row>
    <row r="8344" spans="26:43" ht="15">
      <c r="Z8344" s="230"/>
      <c r="AB8344" s="226"/>
      <c r="AG8344" s="226"/>
      <c r="AQ8344" s="226"/>
    </row>
    <row r="8345" spans="26:43" ht="15">
      <c r="Z8345" s="230"/>
      <c r="AB8345" s="226"/>
      <c r="AG8345" s="226"/>
      <c r="AQ8345" s="226"/>
    </row>
    <row r="8346" spans="26:43" ht="15">
      <c r="Z8346" s="230"/>
      <c r="AB8346" s="226"/>
      <c r="AG8346" s="226"/>
      <c r="AQ8346" s="226"/>
    </row>
    <row r="8347" spans="26:43" ht="15">
      <c r="Z8347" s="230"/>
      <c r="AB8347" s="226"/>
      <c r="AG8347" s="226"/>
      <c r="AQ8347" s="226"/>
    </row>
    <row r="8348" spans="26:43" ht="15">
      <c r="Z8348" s="230"/>
      <c r="AB8348" s="226"/>
      <c r="AG8348" s="226"/>
      <c r="AQ8348" s="226"/>
    </row>
    <row r="8349" spans="26:43" ht="15">
      <c r="Z8349" s="230"/>
      <c r="AB8349" s="226"/>
      <c r="AG8349" s="226"/>
      <c r="AQ8349" s="226"/>
    </row>
    <row r="8350" spans="26:43" ht="15">
      <c r="Z8350" s="230"/>
      <c r="AB8350" s="226"/>
      <c r="AG8350" s="226"/>
      <c r="AQ8350" s="226"/>
    </row>
    <row r="8351" spans="26:43" ht="15">
      <c r="Z8351" s="230"/>
      <c r="AB8351" s="226"/>
      <c r="AG8351" s="226"/>
      <c r="AQ8351" s="226"/>
    </row>
    <row r="8352" spans="26:43" ht="15">
      <c r="Z8352" s="230"/>
      <c r="AB8352" s="226"/>
      <c r="AG8352" s="226"/>
      <c r="AQ8352" s="226"/>
    </row>
    <row r="8353" spans="26:43" ht="15">
      <c r="Z8353" s="230"/>
      <c r="AB8353" s="226"/>
      <c r="AG8353" s="226"/>
      <c r="AQ8353" s="226"/>
    </row>
    <row r="8354" spans="26:43" ht="15">
      <c r="Z8354" s="230"/>
      <c r="AB8354" s="226"/>
      <c r="AG8354" s="226"/>
      <c r="AQ8354" s="226"/>
    </row>
    <row r="8355" spans="26:43" ht="15">
      <c r="Z8355" s="230"/>
      <c r="AB8355" s="226"/>
      <c r="AG8355" s="226"/>
      <c r="AQ8355" s="226"/>
    </row>
    <row r="8356" spans="26:43" ht="15">
      <c r="Z8356" s="230"/>
      <c r="AB8356" s="226"/>
      <c r="AG8356" s="226"/>
      <c r="AQ8356" s="226"/>
    </row>
    <row r="8357" spans="26:43" ht="15">
      <c r="Z8357" s="230"/>
      <c r="AB8357" s="226"/>
      <c r="AG8357" s="226"/>
      <c r="AQ8357" s="226"/>
    </row>
    <row r="8358" spans="26:43" ht="15">
      <c r="Z8358" s="230"/>
      <c r="AB8358" s="226"/>
      <c r="AG8358" s="226"/>
      <c r="AQ8358" s="226"/>
    </row>
    <row r="8359" spans="26:43" ht="15">
      <c r="Z8359" s="230"/>
      <c r="AB8359" s="226"/>
      <c r="AG8359" s="226"/>
      <c r="AQ8359" s="226"/>
    </row>
    <row r="8360" spans="26:43" ht="15">
      <c r="Z8360" s="230"/>
      <c r="AB8360" s="226"/>
      <c r="AG8360" s="226"/>
      <c r="AQ8360" s="226"/>
    </row>
    <row r="8361" spans="26:43" ht="15">
      <c r="Z8361" s="230"/>
      <c r="AB8361" s="226"/>
      <c r="AG8361" s="226"/>
      <c r="AQ8361" s="226"/>
    </row>
    <row r="8362" spans="26:43" ht="15">
      <c r="Z8362" s="230"/>
      <c r="AB8362" s="226"/>
      <c r="AG8362" s="226"/>
      <c r="AQ8362" s="226"/>
    </row>
    <row r="8363" spans="26:43" ht="15">
      <c r="Z8363" s="230"/>
      <c r="AB8363" s="226"/>
      <c r="AG8363" s="226"/>
      <c r="AQ8363" s="226"/>
    </row>
    <row r="8364" spans="26:43" ht="15">
      <c r="Z8364" s="230"/>
      <c r="AB8364" s="226"/>
      <c r="AG8364" s="226"/>
      <c r="AQ8364" s="226"/>
    </row>
    <row r="8365" spans="26:43" ht="15">
      <c r="Z8365" s="230"/>
      <c r="AB8365" s="226"/>
      <c r="AG8365" s="226"/>
      <c r="AQ8365" s="226"/>
    </row>
    <row r="8366" spans="26:43" ht="15">
      <c r="Z8366" s="230"/>
      <c r="AB8366" s="226"/>
      <c r="AG8366" s="226"/>
      <c r="AQ8366" s="226"/>
    </row>
    <row r="8367" spans="26:43" ht="15">
      <c r="Z8367" s="230"/>
      <c r="AB8367" s="226"/>
      <c r="AG8367" s="226"/>
      <c r="AQ8367" s="226"/>
    </row>
    <row r="8368" spans="26:43" ht="15">
      <c r="Z8368" s="230"/>
      <c r="AB8368" s="226"/>
      <c r="AG8368" s="226"/>
      <c r="AQ8368" s="226"/>
    </row>
    <row r="8369" spans="26:43" ht="15">
      <c r="Z8369" s="230"/>
      <c r="AB8369" s="226"/>
      <c r="AG8369" s="226"/>
      <c r="AQ8369" s="226"/>
    </row>
    <row r="8370" spans="26:43" ht="15">
      <c r="Z8370" s="230"/>
      <c r="AB8370" s="226"/>
      <c r="AG8370" s="226"/>
      <c r="AQ8370" s="226"/>
    </row>
    <row r="8371" spans="26:43" ht="15">
      <c r="Z8371" s="230"/>
      <c r="AB8371" s="226"/>
      <c r="AG8371" s="226"/>
      <c r="AQ8371" s="226"/>
    </row>
    <row r="8372" spans="26:43" ht="15">
      <c r="Z8372" s="230"/>
      <c r="AB8372" s="226"/>
      <c r="AG8372" s="226"/>
      <c r="AQ8372" s="226"/>
    </row>
    <row r="8373" spans="26:43" ht="15">
      <c r="Z8373" s="230"/>
      <c r="AB8373" s="226"/>
      <c r="AG8373" s="226"/>
      <c r="AQ8373" s="226"/>
    </row>
    <row r="8374" spans="26:43" ht="15">
      <c r="Z8374" s="230"/>
      <c r="AB8374" s="226"/>
      <c r="AG8374" s="226"/>
      <c r="AQ8374" s="226"/>
    </row>
    <row r="8375" spans="26:43" ht="15">
      <c r="Z8375" s="230"/>
      <c r="AB8375" s="226"/>
      <c r="AG8375" s="226"/>
      <c r="AQ8375" s="226"/>
    </row>
    <row r="8376" spans="26:43" ht="15">
      <c r="Z8376" s="230"/>
      <c r="AB8376" s="226"/>
      <c r="AG8376" s="226"/>
      <c r="AQ8376" s="226"/>
    </row>
    <row r="8377" spans="26:43" ht="15">
      <c r="Z8377" s="230"/>
      <c r="AB8377" s="226"/>
      <c r="AG8377" s="226"/>
      <c r="AQ8377" s="226"/>
    </row>
    <row r="8378" spans="26:43" ht="15">
      <c r="Z8378" s="230"/>
      <c r="AB8378" s="226"/>
      <c r="AG8378" s="226"/>
      <c r="AQ8378" s="226"/>
    </row>
    <row r="8379" spans="26:43" ht="15">
      <c r="Z8379" s="230"/>
      <c r="AB8379" s="226"/>
      <c r="AG8379" s="226"/>
      <c r="AQ8379" s="226"/>
    </row>
    <row r="8380" spans="26:43" ht="15">
      <c r="Z8380" s="230"/>
      <c r="AB8380" s="226"/>
      <c r="AG8380" s="226"/>
      <c r="AQ8380" s="226"/>
    </row>
    <row r="8381" spans="26:43" ht="15">
      <c r="Z8381" s="230"/>
      <c r="AB8381" s="226"/>
      <c r="AG8381" s="226"/>
      <c r="AQ8381" s="226"/>
    </row>
    <row r="8382" spans="26:43" ht="15">
      <c r="Z8382" s="230"/>
      <c r="AB8382" s="226"/>
      <c r="AG8382" s="226"/>
      <c r="AQ8382" s="226"/>
    </row>
    <row r="8383" spans="26:43" ht="15">
      <c r="Z8383" s="230"/>
      <c r="AB8383" s="226"/>
      <c r="AG8383" s="226"/>
      <c r="AQ8383" s="226"/>
    </row>
    <row r="8384" spans="26:43" ht="15">
      <c r="Z8384" s="230"/>
      <c r="AB8384" s="226"/>
      <c r="AG8384" s="226"/>
      <c r="AQ8384" s="226"/>
    </row>
    <row r="8385" spans="26:43" ht="15">
      <c r="Z8385" s="230"/>
      <c r="AB8385" s="226"/>
      <c r="AG8385" s="226"/>
      <c r="AQ8385" s="226"/>
    </row>
    <row r="8386" spans="26:43" ht="15">
      <c r="Z8386" s="230"/>
      <c r="AB8386" s="226"/>
      <c r="AG8386" s="226"/>
      <c r="AQ8386" s="226"/>
    </row>
    <row r="8387" spans="26:43" ht="15">
      <c r="Z8387" s="230"/>
      <c r="AB8387" s="226"/>
      <c r="AG8387" s="226"/>
      <c r="AQ8387" s="226"/>
    </row>
    <row r="8388" spans="26:43" ht="15">
      <c r="Z8388" s="230"/>
      <c r="AB8388" s="226"/>
      <c r="AG8388" s="226"/>
      <c r="AQ8388" s="226"/>
    </row>
    <row r="8389" spans="26:43" ht="15">
      <c r="Z8389" s="230"/>
      <c r="AB8389" s="226"/>
      <c r="AG8389" s="226"/>
      <c r="AQ8389" s="226"/>
    </row>
    <row r="8390" spans="26:43" ht="15">
      <c r="Z8390" s="230"/>
      <c r="AB8390" s="226"/>
      <c r="AG8390" s="226"/>
      <c r="AQ8390" s="226"/>
    </row>
    <row r="8391" spans="26:43" ht="15">
      <c r="Z8391" s="230"/>
      <c r="AB8391" s="226"/>
      <c r="AG8391" s="226"/>
      <c r="AQ8391" s="226"/>
    </row>
    <row r="8392" spans="26:43" ht="15">
      <c r="Z8392" s="230"/>
      <c r="AB8392" s="226"/>
      <c r="AG8392" s="226"/>
      <c r="AQ8392" s="226"/>
    </row>
    <row r="8393" spans="26:43" ht="15">
      <c r="Z8393" s="230"/>
      <c r="AB8393" s="226"/>
      <c r="AG8393" s="226"/>
      <c r="AQ8393" s="226"/>
    </row>
    <row r="8394" spans="26:43" ht="15">
      <c r="Z8394" s="230"/>
      <c r="AB8394" s="226"/>
      <c r="AG8394" s="226"/>
      <c r="AQ8394" s="226"/>
    </row>
    <row r="8395" spans="26:43" ht="15">
      <c r="Z8395" s="230"/>
      <c r="AB8395" s="226"/>
      <c r="AG8395" s="226"/>
      <c r="AQ8395" s="226"/>
    </row>
    <row r="8396" spans="26:43" ht="15">
      <c r="Z8396" s="230"/>
      <c r="AB8396" s="226"/>
      <c r="AG8396" s="226"/>
      <c r="AQ8396" s="226"/>
    </row>
    <row r="8397" spans="26:43" ht="15">
      <c r="Z8397" s="230"/>
      <c r="AB8397" s="226"/>
      <c r="AG8397" s="226"/>
      <c r="AQ8397" s="226"/>
    </row>
    <row r="8398" spans="26:43" ht="15">
      <c r="Z8398" s="230"/>
      <c r="AB8398" s="226"/>
      <c r="AG8398" s="226"/>
      <c r="AQ8398" s="226"/>
    </row>
    <row r="8399" spans="26:43" ht="15">
      <c r="Z8399" s="230"/>
      <c r="AB8399" s="226"/>
      <c r="AG8399" s="226"/>
      <c r="AQ8399" s="226"/>
    </row>
    <row r="8400" spans="26:43" ht="15">
      <c r="Z8400" s="230"/>
      <c r="AB8400" s="226"/>
      <c r="AG8400" s="226"/>
      <c r="AQ8400" s="226"/>
    </row>
    <row r="8401" spans="26:43" ht="15">
      <c r="Z8401" s="230"/>
      <c r="AB8401" s="226"/>
      <c r="AG8401" s="226"/>
      <c r="AQ8401" s="226"/>
    </row>
    <row r="8402" spans="26:43" ht="15">
      <c r="Z8402" s="230"/>
      <c r="AB8402" s="226"/>
      <c r="AG8402" s="226"/>
      <c r="AQ8402" s="226"/>
    </row>
    <row r="8403" spans="26:43" ht="15">
      <c r="Z8403" s="230"/>
      <c r="AB8403" s="226"/>
      <c r="AG8403" s="226"/>
      <c r="AQ8403" s="226"/>
    </row>
    <row r="8404" spans="26:43" ht="15">
      <c r="Z8404" s="230"/>
      <c r="AB8404" s="226"/>
      <c r="AG8404" s="226"/>
      <c r="AQ8404" s="226"/>
    </row>
    <row r="8405" spans="26:43" ht="15">
      <c r="Z8405" s="230"/>
      <c r="AB8405" s="226"/>
      <c r="AG8405" s="226"/>
      <c r="AQ8405" s="226"/>
    </row>
    <row r="8406" spans="26:43" ht="15">
      <c r="Z8406" s="230"/>
      <c r="AB8406" s="226"/>
      <c r="AG8406" s="226"/>
      <c r="AQ8406" s="226"/>
    </row>
    <row r="8407" spans="26:43" ht="15">
      <c r="Z8407" s="230"/>
      <c r="AB8407" s="226"/>
      <c r="AG8407" s="226"/>
      <c r="AQ8407" s="226"/>
    </row>
    <row r="8408" spans="26:43" ht="15">
      <c r="Z8408" s="230"/>
      <c r="AB8408" s="226"/>
      <c r="AG8408" s="226"/>
      <c r="AQ8408" s="226"/>
    </row>
    <row r="8409" spans="26:43" ht="15">
      <c r="Z8409" s="230"/>
      <c r="AB8409" s="226"/>
      <c r="AG8409" s="226"/>
      <c r="AQ8409" s="226"/>
    </row>
    <row r="8410" spans="26:43" ht="15">
      <c r="Z8410" s="230"/>
      <c r="AB8410" s="226"/>
      <c r="AG8410" s="226"/>
      <c r="AQ8410" s="226"/>
    </row>
    <row r="8411" spans="26:43" ht="15">
      <c r="Z8411" s="230"/>
      <c r="AB8411" s="226"/>
      <c r="AG8411" s="226"/>
      <c r="AQ8411" s="226"/>
    </row>
    <row r="8412" spans="26:43" ht="15">
      <c r="Z8412" s="230"/>
      <c r="AB8412" s="226"/>
      <c r="AG8412" s="226"/>
      <c r="AQ8412" s="226"/>
    </row>
    <row r="8413" spans="26:43" ht="15">
      <c r="Z8413" s="230"/>
      <c r="AB8413" s="226"/>
      <c r="AG8413" s="226"/>
      <c r="AQ8413" s="226"/>
    </row>
    <row r="8414" spans="26:43" ht="15">
      <c r="Z8414" s="230"/>
      <c r="AB8414" s="226"/>
      <c r="AG8414" s="226"/>
      <c r="AQ8414" s="226"/>
    </row>
    <row r="8415" spans="26:43" ht="15">
      <c r="Z8415" s="230"/>
      <c r="AB8415" s="226"/>
      <c r="AG8415" s="226"/>
      <c r="AQ8415" s="226"/>
    </row>
    <row r="8416" spans="26:43" ht="15">
      <c r="Z8416" s="230"/>
      <c r="AB8416" s="226"/>
      <c r="AG8416" s="226"/>
      <c r="AQ8416" s="226"/>
    </row>
    <row r="8417" spans="26:43" ht="15">
      <c r="Z8417" s="230"/>
      <c r="AB8417" s="226"/>
      <c r="AG8417" s="226"/>
      <c r="AQ8417" s="226"/>
    </row>
    <row r="8418" spans="26:43" ht="15">
      <c r="Z8418" s="230"/>
      <c r="AB8418" s="226"/>
      <c r="AG8418" s="226"/>
      <c r="AQ8418" s="226"/>
    </row>
    <row r="8419" spans="26:43" ht="15">
      <c r="Z8419" s="230"/>
      <c r="AB8419" s="226"/>
      <c r="AG8419" s="226"/>
      <c r="AQ8419" s="226"/>
    </row>
    <row r="8420" spans="26:43" ht="15">
      <c r="Z8420" s="230"/>
      <c r="AB8420" s="226"/>
      <c r="AG8420" s="226"/>
      <c r="AQ8420" s="226"/>
    </row>
    <row r="8421" spans="26:43" ht="15">
      <c r="Z8421" s="230"/>
      <c r="AB8421" s="226"/>
      <c r="AG8421" s="226"/>
      <c r="AQ8421" s="226"/>
    </row>
    <row r="8422" spans="26:43" ht="15">
      <c r="Z8422" s="230"/>
      <c r="AB8422" s="226"/>
      <c r="AG8422" s="226"/>
      <c r="AQ8422" s="226"/>
    </row>
    <row r="8423" spans="26:43" ht="15">
      <c r="Z8423" s="230"/>
      <c r="AB8423" s="226"/>
      <c r="AG8423" s="226"/>
      <c r="AQ8423" s="226"/>
    </row>
    <row r="8424" spans="26:43" ht="15">
      <c r="Z8424" s="230"/>
      <c r="AB8424" s="226"/>
      <c r="AG8424" s="226"/>
      <c r="AQ8424" s="226"/>
    </row>
    <row r="8425" spans="26:43" ht="15">
      <c r="Z8425" s="230"/>
      <c r="AB8425" s="226"/>
      <c r="AG8425" s="226"/>
      <c r="AQ8425" s="226"/>
    </row>
    <row r="8426" spans="26:43" ht="15">
      <c r="Z8426" s="230"/>
      <c r="AB8426" s="226"/>
      <c r="AG8426" s="226"/>
      <c r="AQ8426" s="226"/>
    </row>
    <row r="8427" spans="26:43" ht="15">
      <c r="Z8427" s="230"/>
      <c r="AB8427" s="226"/>
      <c r="AG8427" s="226"/>
      <c r="AQ8427" s="226"/>
    </row>
    <row r="8428" spans="26:43" ht="15">
      <c r="Z8428" s="230"/>
      <c r="AB8428" s="226"/>
      <c r="AG8428" s="226"/>
      <c r="AQ8428" s="226"/>
    </row>
    <row r="8429" spans="26:43" ht="15">
      <c r="Z8429" s="230"/>
      <c r="AB8429" s="226"/>
      <c r="AG8429" s="226"/>
      <c r="AQ8429" s="226"/>
    </row>
    <row r="8430" spans="26:43" ht="15">
      <c r="Z8430" s="230"/>
      <c r="AB8430" s="226"/>
      <c r="AG8430" s="226"/>
      <c r="AQ8430" s="226"/>
    </row>
    <row r="8431" spans="26:43" ht="15">
      <c r="Z8431" s="230"/>
      <c r="AB8431" s="226"/>
      <c r="AG8431" s="226"/>
      <c r="AQ8431" s="226"/>
    </row>
    <row r="8432" spans="26:43" ht="15">
      <c r="Z8432" s="230"/>
      <c r="AB8432" s="226"/>
      <c r="AG8432" s="226"/>
      <c r="AQ8432" s="226"/>
    </row>
    <row r="8433" spans="26:43" ht="15">
      <c r="Z8433" s="230"/>
      <c r="AB8433" s="226"/>
      <c r="AG8433" s="226"/>
      <c r="AQ8433" s="226"/>
    </row>
    <row r="8434" spans="26:43" ht="15">
      <c r="Z8434" s="230"/>
      <c r="AB8434" s="226"/>
      <c r="AG8434" s="226"/>
      <c r="AQ8434" s="226"/>
    </row>
    <row r="8435" spans="26:43" ht="15">
      <c r="Z8435" s="230"/>
      <c r="AB8435" s="226"/>
      <c r="AG8435" s="226"/>
      <c r="AQ8435" s="226"/>
    </row>
    <row r="8436" spans="26:43" ht="15">
      <c r="Z8436" s="230"/>
      <c r="AB8436" s="226"/>
      <c r="AG8436" s="226"/>
      <c r="AQ8436" s="226"/>
    </row>
    <row r="8437" spans="26:43" ht="15">
      <c r="Z8437" s="230"/>
      <c r="AB8437" s="226"/>
      <c r="AG8437" s="226"/>
      <c r="AQ8437" s="226"/>
    </row>
    <row r="8438" spans="26:43" ht="15">
      <c r="Z8438" s="230"/>
      <c r="AB8438" s="226"/>
      <c r="AG8438" s="226"/>
      <c r="AQ8438" s="226"/>
    </row>
    <row r="8439" spans="26:43" ht="15">
      <c r="Z8439" s="230"/>
      <c r="AB8439" s="226"/>
      <c r="AG8439" s="226"/>
      <c r="AQ8439" s="226"/>
    </row>
    <row r="8440" spans="26:43" ht="15">
      <c r="Z8440" s="230"/>
      <c r="AB8440" s="226"/>
      <c r="AG8440" s="226"/>
      <c r="AQ8440" s="226"/>
    </row>
    <row r="8441" spans="26:43" ht="15">
      <c r="Z8441" s="230"/>
      <c r="AB8441" s="226"/>
      <c r="AG8441" s="226"/>
      <c r="AQ8441" s="226"/>
    </row>
    <row r="8442" spans="26:43" ht="15">
      <c r="Z8442" s="230"/>
      <c r="AB8442" s="226"/>
      <c r="AG8442" s="226"/>
      <c r="AQ8442" s="226"/>
    </row>
    <row r="8443" spans="26:43" ht="15">
      <c r="Z8443" s="230"/>
      <c r="AB8443" s="226"/>
      <c r="AG8443" s="226"/>
      <c r="AQ8443" s="226"/>
    </row>
    <row r="8444" spans="26:43" ht="15">
      <c r="Z8444" s="230"/>
      <c r="AB8444" s="226"/>
      <c r="AG8444" s="226"/>
      <c r="AQ8444" s="226"/>
    </row>
    <row r="8445" spans="26:43" ht="15">
      <c r="Z8445" s="230"/>
      <c r="AB8445" s="226"/>
      <c r="AG8445" s="226"/>
      <c r="AQ8445" s="226"/>
    </row>
    <row r="8446" spans="26:43" ht="15">
      <c r="Z8446" s="230"/>
      <c r="AB8446" s="226"/>
      <c r="AG8446" s="226"/>
      <c r="AQ8446" s="226"/>
    </row>
    <row r="8447" spans="26:43" ht="15">
      <c r="Z8447" s="230"/>
      <c r="AB8447" s="226"/>
      <c r="AG8447" s="226"/>
      <c r="AQ8447" s="226"/>
    </row>
    <row r="8448" spans="26:43" ht="15">
      <c r="Z8448" s="230"/>
      <c r="AB8448" s="226"/>
      <c r="AG8448" s="226"/>
      <c r="AQ8448" s="226"/>
    </row>
    <row r="8449" spans="26:43" ht="15">
      <c r="Z8449" s="230"/>
      <c r="AB8449" s="226"/>
      <c r="AG8449" s="226"/>
      <c r="AQ8449" s="226"/>
    </row>
    <row r="8450" spans="26:43" ht="15">
      <c r="Z8450" s="230"/>
      <c r="AB8450" s="226"/>
      <c r="AG8450" s="226"/>
      <c r="AQ8450" s="226"/>
    </row>
    <row r="8451" spans="26:43" ht="15">
      <c r="Z8451" s="230"/>
      <c r="AB8451" s="226"/>
      <c r="AG8451" s="226"/>
      <c r="AQ8451" s="226"/>
    </row>
    <row r="8452" spans="26:43" ht="15">
      <c r="Z8452" s="230"/>
      <c r="AB8452" s="226"/>
      <c r="AG8452" s="226"/>
      <c r="AQ8452" s="226"/>
    </row>
    <row r="8453" spans="26:43" ht="15">
      <c r="Z8453" s="230"/>
      <c r="AB8453" s="226"/>
      <c r="AG8453" s="226"/>
      <c r="AQ8453" s="226"/>
    </row>
    <row r="8454" spans="26:43" ht="15">
      <c r="Z8454" s="230"/>
      <c r="AB8454" s="226"/>
      <c r="AG8454" s="226"/>
      <c r="AQ8454" s="226"/>
    </row>
    <row r="8455" spans="26:43" ht="15">
      <c r="Z8455" s="230"/>
      <c r="AB8455" s="226"/>
      <c r="AG8455" s="226"/>
      <c r="AQ8455" s="226"/>
    </row>
    <row r="8456" spans="26:43" ht="15">
      <c r="Z8456" s="230"/>
      <c r="AB8456" s="226"/>
      <c r="AG8456" s="226"/>
      <c r="AQ8456" s="226"/>
    </row>
    <row r="8457" spans="26:43" ht="15">
      <c r="Z8457" s="230"/>
      <c r="AB8457" s="226"/>
      <c r="AG8457" s="226"/>
      <c r="AQ8457" s="226"/>
    </row>
    <row r="8458" spans="26:43" ht="15">
      <c r="Z8458" s="230"/>
      <c r="AB8458" s="226"/>
      <c r="AG8458" s="226"/>
      <c r="AQ8458" s="226"/>
    </row>
    <row r="8459" spans="26:43" ht="15">
      <c r="Z8459" s="230"/>
      <c r="AB8459" s="226"/>
      <c r="AG8459" s="226"/>
      <c r="AQ8459" s="226"/>
    </row>
    <row r="8460" spans="26:43" ht="15">
      <c r="Z8460" s="230"/>
      <c r="AB8460" s="226"/>
      <c r="AG8460" s="226"/>
      <c r="AQ8460" s="226"/>
    </row>
    <row r="8461" spans="26:43" ht="15">
      <c r="Z8461" s="230"/>
      <c r="AB8461" s="226"/>
      <c r="AG8461" s="226"/>
      <c r="AQ8461" s="226"/>
    </row>
    <row r="8462" spans="26:43" ht="15">
      <c r="Z8462" s="230"/>
      <c r="AB8462" s="226"/>
      <c r="AG8462" s="226"/>
      <c r="AQ8462" s="226"/>
    </row>
    <row r="8463" spans="26:43" ht="15">
      <c r="Z8463" s="230"/>
      <c r="AB8463" s="226"/>
      <c r="AG8463" s="226"/>
      <c r="AQ8463" s="226"/>
    </row>
    <row r="8464" spans="26:43" ht="15">
      <c r="Z8464" s="230"/>
      <c r="AB8464" s="226"/>
      <c r="AG8464" s="226"/>
      <c r="AQ8464" s="226"/>
    </row>
    <row r="8465" spans="26:43" ht="15">
      <c r="Z8465" s="230"/>
      <c r="AB8465" s="226"/>
      <c r="AG8465" s="226"/>
      <c r="AQ8465" s="226"/>
    </row>
    <row r="8466" spans="26:43" ht="15">
      <c r="Z8466" s="230"/>
      <c r="AB8466" s="226"/>
      <c r="AG8466" s="226"/>
      <c r="AQ8466" s="226"/>
    </row>
    <row r="8467" spans="26:43" ht="15">
      <c r="Z8467" s="230"/>
      <c r="AB8467" s="226"/>
      <c r="AG8467" s="226"/>
      <c r="AQ8467" s="226"/>
    </row>
    <row r="8468" spans="26:43" ht="15">
      <c r="Z8468" s="230"/>
      <c r="AB8468" s="226"/>
      <c r="AG8468" s="226"/>
      <c r="AQ8468" s="226"/>
    </row>
    <row r="8469" spans="26:43" ht="15">
      <c r="Z8469" s="230"/>
      <c r="AB8469" s="226"/>
      <c r="AG8469" s="226"/>
      <c r="AQ8469" s="226"/>
    </row>
    <row r="8470" spans="26:43" ht="15">
      <c r="Z8470" s="230"/>
      <c r="AB8470" s="226"/>
      <c r="AG8470" s="226"/>
      <c r="AQ8470" s="226"/>
    </row>
    <row r="8471" spans="26:43" ht="15">
      <c r="Z8471" s="230"/>
      <c r="AB8471" s="226"/>
      <c r="AG8471" s="226"/>
      <c r="AQ8471" s="226"/>
    </row>
    <row r="8472" spans="26:43" ht="15">
      <c r="Z8472" s="230"/>
      <c r="AB8472" s="226"/>
      <c r="AG8472" s="226"/>
      <c r="AQ8472" s="226"/>
    </row>
    <row r="8473" spans="26:43" ht="15">
      <c r="Z8473" s="230"/>
      <c r="AB8473" s="226"/>
      <c r="AG8473" s="226"/>
      <c r="AQ8473" s="226"/>
    </row>
    <row r="8474" spans="26:43" ht="15">
      <c r="Z8474" s="230"/>
      <c r="AB8474" s="226"/>
      <c r="AG8474" s="226"/>
      <c r="AQ8474" s="226"/>
    </row>
    <row r="8475" spans="26:43" ht="15">
      <c r="Z8475" s="230"/>
      <c r="AB8475" s="226"/>
      <c r="AG8475" s="226"/>
      <c r="AQ8475" s="226"/>
    </row>
    <row r="8476" spans="26:43" ht="15">
      <c r="Z8476" s="230"/>
      <c r="AB8476" s="226"/>
      <c r="AG8476" s="226"/>
      <c r="AQ8476" s="226"/>
    </row>
    <row r="8477" spans="26:43" ht="15">
      <c r="Z8477" s="230"/>
      <c r="AB8477" s="226"/>
      <c r="AG8477" s="226"/>
      <c r="AQ8477" s="226"/>
    </row>
    <row r="8478" spans="26:43" ht="15">
      <c r="Z8478" s="230"/>
      <c r="AB8478" s="226"/>
      <c r="AG8478" s="226"/>
      <c r="AQ8478" s="226"/>
    </row>
    <row r="8479" spans="26:43" ht="15">
      <c r="Z8479" s="230"/>
      <c r="AB8479" s="226"/>
      <c r="AG8479" s="226"/>
      <c r="AQ8479" s="226"/>
    </row>
    <row r="8480" spans="26:43" ht="15">
      <c r="Z8480" s="230"/>
      <c r="AB8480" s="226"/>
      <c r="AG8480" s="226"/>
      <c r="AQ8480" s="226"/>
    </row>
    <row r="8481" spans="26:43" ht="15">
      <c r="Z8481" s="230"/>
      <c r="AB8481" s="226"/>
      <c r="AG8481" s="226"/>
      <c r="AQ8481" s="226"/>
    </row>
    <row r="8482" spans="26:43" ht="15">
      <c r="Z8482" s="230"/>
      <c r="AB8482" s="226"/>
      <c r="AG8482" s="226"/>
      <c r="AQ8482" s="226"/>
    </row>
    <row r="8483" spans="26:43" ht="15">
      <c r="Z8483" s="230"/>
      <c r="AB8483" s="226"/>
      <c r="AG8483" s="226"/>
      <c r="AQ8483" s="226"/>
    </row>
    <row r="8484" spans="26:43" ht="15">
      <c r="Z8484" s="230"/>
      <c r="AB8484" s="226"/>
      <c r="AG8484" s="226"/>
      <c r="AQ8484" s="226"/>
    </row>
    <row r="8485" spans="26:43" ht="15">
      <c r="Z8485" s="230"/>
      <c r="AB8485" s="226"/>
      <c r="AG8485" s="226"/>
      <c r="AQ8485" s="226"/>
    </row>
    <row r="8486" spans="26:43" ht="15">
      <c r="Z8486" s="230"/>
      <c r="AB8486" s="226"/>
      <c r="AG8486" s="226"/>
      <c r="AQ8486" s="226"/>
    </row>
    <row r="8487" spans="26:43" ht="15">
      <c r="Z8487" s="230"/>
      <c r="AB8487" s="226"/>
      <c r="AG8487" s="226"/>
      <c r="AQ8487" s="226"/>
    </row>
    <row r="8488" spans="26:43" ht="15">
      <c r="Z8488" s="230"/>
      <c r="AB8488" s="226"/>
      <c r="AG8488" s="226"/>
      <c r="AQ8488" s="226"/>
    </row>
    <row r="8489" spans="26:43" ht="15">
      <c r="Z8489" s="230"/>
      <c r="AB8489" s="226"/>
      <c r="AG8489" s="226"/>
      <c r="AQ8489" s="226"/>
    </row>
    <row r="8490" spans="26:43" ht="15">
      <c r="Z8490" s="230"/>
      <c r="AB8490" s="226"/>
      <c r="AG8490" s="226"/>
      <c r="AQ8490" s="226"/>
    </row>
    <row r="8491" spans="26:43" ht="15">
      <c r="Z8491" s="230"/>
      <c r="AB8491" s="226"/>
      <c r="AG8491" s="226"/>
      <c r="AQ8491" s="226"/>
    </row>
    <row r="8492" spans="26:43" ht="15">
      <c r="Z8492" s="230"/>
      <c r="AB8492" s="226"/>
      <c r="AG8492" s="226"/>
      <c r="AQ8492" s="226"/>
    </row>
    <row r="8493" spans="26:43" ht="15">
      <c r="Z8493" s="230"/>
      <c r="AB8493" s="226"/>
      <c r="AG8493" s="226"/>
      <c r="AQ8493" s="226"/>
    </row>
    <row r="8494" spans="26:43" ht="15">
      <c r="Z8494" s="230"/>
      <c r="AB8494" s="226"/>
      <c r="AG8494" s="226"/>
      <c r="AQ8494" s="226"/>
    </row>
    <row r="8495" spans="26:43" ht="15">
      <c r="Z8495" s="230"/>
      <c r="AB8495" s="226"/>
      <c r="AG8495" s="226"/>
      <c r="AQ8495" s="226"/>
    </row>
    <row r="8496" spans="26:43" ht="15">
      <c r="Z8496" s="230"/>
      <c r="AB8496" s="226"/>
      <c r="AG8496" s="226"/>
      <c r="AQ8496" s="226"/>
    </row>
    <row r="8497" spans="26:43" ht="15">
      <c r="Z8497" s="230"/>
      <c r="AB8497" s="226"/>
      <c r="AG8497" s="226"/>
      <c r="AQ8497" s="226"/>
    </row>
    <row r="8498" spans="26:43" ht="15">
      <c r="Z8498" s="230"/>
      <c r="AB8498" s="226"/>
      <c r="AG8498" s="226"/>
      <c r="AQ8498" s="226"/>
    </row>
    <row r="8499" spans="26:43" ht="15">
      <c r="Z8499" s="230"/>
      <c r="AB8499" s="226"/>
      <c r="AG8499" s="226"/>
      <c r="AQ8499" s="226"/>
    </row>
    <row r="8500" spans="26:43" ht="15">
      <c r="Z8500" s="230"/>
      <c r="AB8500" s="226"/>
      <c r="AG8500" s="226"/>
      <c r="AQ8500" s="226"/>
    </row>
    <row r="8501" spans="26:43" ht="15">
      <c r="Z8501" s="230"/>
      <c r="AB8501" s="226"/>
      <c r="AG8501" s="226"/>
      <c r="AQ8501" s="226"/>
    </row>
    <row r="8502" spans="26:43" ht="15">
      <c r="Z8502" s="230"/>
      <c r="AB8502" s="226"/>
      <c r="AG8502" s="226"/>
      <c r="AQ8502" s="226"/>
    </row>
    <row r="8503" spans="26:43" ht="15">
      <c r="Z8503" s="230"/>
      <c r="AB8503" s="226"/>
      <c r="AG8503" s="226"/>
      <c r="AQ8503" s="226"/>
    </row>
    <row r="8504" spans="26:43" ht="15">
      <c r="Z8504" s="230"/>
      <c r="AB8504" s="226"/>
      <c r="AG8504" s="226"/>
      <c r="AQ8504" s="226"/>
    </row>
    <row r="8505" spans="26:43" ht="15">
      <c r="Z8505" s="230"/>
      <c r="AB8505" s="226"/>
      <c r="AG8505" s="226"/>
      <c r="AQ8505" s="226"/>
    </row>
    <row r="8506" spans="26:43" ht="15">
      <c r="Z8506" s="230"/>
      <c r="AB8506" s="226"/>
      <c r="AG8506" s="226"/>
      <c r="AQ8506" s="226"/>
    </row>
    <row r="8507" spans="26:43" ht="15">
      <c r="Z8507" s="230"/>
      <c r="AB8507" s="226"/>
      <c r="AG8507" s="226"/>
      <c r="AQ8507" s="226"/>
    </row>
    <row r="8508" spans="26:43" ht="15">
      <c r="Z8508" s="230"/>
      <c r="AB8508" s="226"/>
      <c r="AG8508" s="226"/>
      <c r="AQ8508" s="226"/>
    </row>
    <row r="8509" spans="26:43" ht="15">
      <c r="Z8509" s="230"/>
      <c r="AB8509" s="226"/>
      <c r="AG8509" s="226"/>
      <c r="AQ8509" s="226"/>
    </row>
    <row r="8510" spans="26:43" ht="15">
      <c r="Z8510" s="230"/>
      <c r="AB8510" s="226"/>
      <c r="AG8510" s="226"/>
      <c r="AQ8510" s="226"/>
    </row>
    <row r="8511" spans="26:43" ht="15">
      <c r="Z8511" s="230"/>
      <c r="AB8511" s="226"/>
      <c r="AG8511" s="226"/>
      <c r="AQ8511" s="226"/>
    </row>
    <row r="8512" spans="26:43" ht="15">
      <c r="Z8512" s="230"/>
      <c r="AB8512" s="226"/>
      <c r="AG8512" s="226"/>
      <c r="AQ8512" s="226"/>
    </row>
    <row r="8513" spans="26:43" ht="15">
      <c r="Z8513" s="230"/>
      <c r="AB8513" s="226"/>
      <c r="AG8513" s="226"/>
      <c r="AQ8513" s="226"/>
    </row>
    <row r="8514" spans="26:43" ht="15">
      <c r="Z8514" s="230"/>
      <c r="AB8514" s="226"/>
      <c r="AG8514" s="226"/>
      <c r="AQ8514" s="226"/>
    </row>
    <row r="8515" spans="26:43" ht="15">
      <c r="Z8515" s="230"/>
      <c r="AB8515" s="226"/>
      <c r="AG8515" s="226"/>
      <c r="AQ8515" s="226"/>
    </row>
    <row r="8516" spans="26:43" ht="15">
      <c r="Z8516" s="230"/>
      <c r="AB8516" s="226"/>
      <c r="AG8516" s="226"/>
      <c r="AQ8516" s="226"/>
    </row>
    <row r="8517" spans="26:43" ht="15">
      <c r="Z8517" s="230"/>
      <c r="AB8517" s="226"/>
      <c r="AG8517" s="226"/>
      <c r="AQ8517" s="226"/>
    </row>
    <row r="8518" spans="26:43" ht="15">
      <c r="Z8518" s="230"/>
      <c r="AB8518" s="226"/>
      <c r="AG8518" s="226"/>
      <c r="AQ8518" s="226"/>
    </row>
    <row r="8519" spans="26:43" ht="15">
      <c r="Z8519" s="230"/>
      <c r="AB8519" s="226"/>
      <c r="AG8519" s="226"/>
      <c r="AQ8519" s="226"/>
    </row>
    <row r="8520" spans="26:43" ht="15">
      <c r="Z8520" s="230"/>
      <c r="AB8520" s="226"/>
      <c r="AG8520" s="226"/>
      <c r="AQ8520" s="226"/>
    </row>
    <row r="8521" spans="26:43" ht="15">
      <c r="Z8521" s="230"/>
      <c r="AB8521" s="226"/>
      <c r="AG8521" s="226"/>
      <c r="AQ8521" s="226"/>
    </row>
    <row r="8522" spans="26:43" ht="15">
      <c r="Z8522" s="230"/>
      <c r="AB8522" s="226"/>
      <c r="AG8522" s="226"/>
      <c r="AQ8522" s="226"/>
    </row>
    <row r="8523" spans="26:43" ht="15">
      <c r="Z8523" s="230"/>
      <c r="AB8523" s="226"/>
      <c r="AG8523" s="226"/>
      <c r="AQ8523" s="226"/>
    </row>
    <row r="8524" spans="26:43" ht="15">
      <c r="Z8524" s="230"/>
      <c r="AB8524" s="226"/>
      <c r="AG8524" s="226"/>
      <c r="AQ8524" s="226"/>
    </row>
    <row r="8525" spans="26:43" ht="15">
      <c r="Z8525" s="230"/>
      <c r="AB8525" s="226"/>
      <c r="AG8525" s="226"/>
      <c r="AQ8525" s="226"/>
    </row>
    <row r="8526" spans="26:43" ht="15">
      <c r="Z8526" s="230"/>
      <c r="AB8526" s="226"/>
      <c r="AG8526" s="226"/>
      <c r="AQ8526" s="226"/>
    </row>
    <row r="8527" spans="26:43" ht="15">
      <c r="Z8527" s="230"/>
      <c r="AB8527" s="226"/>
      <c r="AG8527" s="226"/>
      <c r="AQ8527" s="226"/>
    </row>
    <row r="8528" spans="26:43" ht="15">
      <c r="Z8528" s="230"/>
      <c r="AB8528" s="226"/>
      <c r="AG8528" s="226"/>
      <c r="AQ8528" s="226"/>
    </row>
    <row r="8529" spans="26:43" ht="15">
      <c r="Z8529" s="230"/>
      <c r="AB8529" s="226"/>
      <c r="AG8529" s="226"/>
      <c r="AQ8529" s="226"/>
    </row>
    <row r="8530" spans="26:43" ht="15">
      <c r="Z8530" s="230"/>
      <c r="AB8530" s="226"/>
      <c r="AG8530" s="226"/>
      <c r="AQ8530" s="226"/>
    </row>
    <row r="8531" spans="26:43" ht="15">
      <c r="Z8531" s="230"/>
      <c r="AB8531" s="226"/>
      <c r="AG8531" s="226"/>
      <c r="AQ8531" s="226"/>
    </row>
    <row r="8532" spans="26:43" ht="15">
      <c r="Z8532" s="230"/>
      <c r="AB8532" s="226"/>
      <c r="AG8532" s="226"/>
      <c r="AQ8532" s="226"/>
    </row>
    <row r="8533" spans="26:43" ht="15">
      <c r="Z8533" s="230"/>
      <c r="AB8533" s="226"/>
      <c r="AG8533" s="226"/>
      <c r="AQ8533" s="226"/>
    </row>
    <row r="8534" spans="26:43" ht="15">
      <c r="Z8534" s="230"/>
      <c r="AB8534" s="226"/>
      <c r="AG8534" s="226"/>
      <c r="AQ8534" s="226"/>
    </row>
    <row r="8535" spans="26:43" ht="15">
      <c r="Z8535" s="230"/>
      <c r="AB8535" s="226"/>
      <c r="AG8535" s="226"/>
      <c r="AQ8535" s="226"/>
    </row>
    <row r="8536" spans="26:43" ht="15">
      <c r="Z8536" s="230"/>
      <c r="AB8536" s="226"/>
      <c r="AG8536" s="226"/>
      <c r="AQ8536" s="226"/>
    </row>
    <row r="8537" spans="26:43" ht="15">
      <c r="Z8537" s="230"/>
      <c r="AB8537" s="226"/>
      <c r="AG8537" s="226"/>
      <c r="AQ8537" s="226"/>
    </row>
    <row r="8538" spans="26:43" ht="15">
      <c r="Z8538" s="230"/>
      <c r="AB8538" s="226"/>
      <c r="AG8538" s="226"/>
      <c r="AQ8538" s="226"/>
    </row>
    <row r="8539" spans="26:43" ht="15">
      <c r="Z8539" s="230"/>
      <c r="AB8539" s="226"/>
      <c r="AG8539" s="226"/>
      <c r="AQ8539" s="226"/>
    </row>
    <row r="8540" spans="26:43" ht="15">
      <c r="Z8540" s="230"/>
      <c r="AB8540" s="226"/>
      <c r="AG8540" s="226"/>
      <c r="AQ8540" s="226"/>
    </row>
    <row r="8541" spans="26:43" ht="15">
      <c r="Z8541" s="230"/>
      <c r="AB8541" s="226"/>
      <c r="AG8541" s="226"/>
      <c r="AQ8541" s="226"/>
    </row>
    <row r="8542" spans="26:43" ht="15">
      <c r="Z8542" s="230"/>
      <c r="AB8542" s="226"/>
      <c r="AG8542" s="226"/>
      <c r="AQ8542" s="226"/>
    </row>
    <row r="8543" spans="26:43" ht="15">
      <c r="Z8543" s="230"/>
      <c r="AB8543" s="226"/>
      <c r="AG8543" s="226"/>
      <c r="AQ8543" s="226"/>
    </row>
    <row r="8544" spans="26:43" ht="15">
      <c r="Z8544" s="230"/>
      <c r="AB8544" s="226"/>
      <c r="AG8544" s="226"/>
      <c r="AQ8544" s="226"/>
    </row>
    <row r="8545" spans="26:43" ht="15">
      <c r="Z8545" s="230"/>
      <c r="AB8545" s="226"/>
      <c r="AG8545" s="226"/>
      <c r="AQ8545" s="226"/>
    </row>
    <row r="8546" spans="26:43" ht="15">
      <c r="Z8546" s="230"/>
      <c r="AB8546" s="226"/>
      <c r="AG8546" s="226"/>
      <c r="AQ8546" s="226"/>
    </row>
    <row r="8547" spans="26:43" ht="15">
      <c r="Z8547" s="230"/>
      <c r="AB8547" s="226"/>
      <c r="AG8547" s="226"/>
      <c r="AQ8547" s="226"/>
    </row>
    <row r="8548" spans="26:43" ht="15">
      <c r="Z8548" s="230"/>
      <c r="AB8548" s="226"/>
      <c r="AG8548" s="226"/>
      <c r="AQ8548" s="226"/>
    </row>
    <row r="8549" spans="26:43" ht="15">
      <c r="Z8549" s="230"/>
      <c r="AB8549" s="226"/>
      <c r="AG8549" s="226"/>
      <c r="AQ8549" s="226"/>
    </row>
    <row r="8550" spans="26:43" ht="15">
      <c r="Z8550" s="230"/>
      <c r="AB8550" s="226"/>
      <c r="AG8550" s="226"/>
      <c r="AQ8550" s="226"/>
    </row>
    <row r="8551" spans="26:43" ht="15">
      <c r="Z8551" s="230"/>
      <c r="AB8551" s="226"/>
      <c r="AG8551" s="226"/>
      <c r="AQ8551" s="226"/>
    </row>
    <row r="8552" spans="26:43" ht="15">
      <c r="Z8552" s="230"/>
      <c r="AB8552" s="226"/>
      <c r="AG8552" s="226"/>
      <c r="AQ8552" s="226"/>
    </row>
    <row r="8553" spans="26:43" ht="15">
      <c r="Z8553" s="230"/>
      <c r="AB8553" s="226"/>
      <c r="AG8553" s="226"/>
      <c r="AQ8553" s="226"/>
    </row>
    <row r="8554" spans="26:43" ht="15">
      <c r="Z8554" s="230"/>
      <c r="AB8554" s="226"/>
      <c r="AG8554" s="226"/>
      <c r="AQ8554" s="226"/>
    </row>
    <row r="8555" spans="26:43" ht="15">
      <c r="Z8555" s="230"/>
      <c r="AB8555" s="226"/>
      <c r="AG8555" s="226"/>
      <c r="AQ8555" s="226"/>
    </row>
    <row r="8556" spans="26:43" ht="15">
      <c r="Z8556" s="230"/>
      <c r="AB8556" s="226"/>
      <c r="AG8556" s="226"/>
      <c r="AQ8556" s="226"/>
    </row>
    <row r="8557" spans="26:43" ht="15">
      <c r="Z8557" s="230"/>
      <c r="AB8557" s="226"/>
      <c r="AG8557" s="226"/>
      <c r="AQ8557" s="226"/>
    </row>
    <row r="8558" spans="26:43" ht="15">
      <c r="Z8558" s="230"/>
      <c r="AB8558" s="226"/>
      <c r="AG8558" s="226"/>
      <c r="AQ8558" s="226"/>
    </row>
    <row r="8559" spans="26:43" ht="15">
      <c r="Z8559" s="230"/>
      <c r="AB8559" s="226"/>
      <c r="AG8559" s="226"/>
      <c r="AQ8559" s="226"/>
    </row>
    <row r="8560" spans="26:43" ht="15">
      <c r="Z8560" s="230"/>
      <c r="AB8560" s="226"/>
      <c r="AG8560" s="226"/>
      <c r="AQ8560" s="226"/>
    </row>
    <row r="8561" spans="26:43" ht="15">
      <c r="Z8561" s="230"/>
      <c r="AB8561" s="226"/>
      <c r="AG8561" s="226"/>
      <c r="AQ8561" s="226"/>
    </row>
    <row r="8562" spans="26:43" ht="15">
      <c r="Z8562" s="230"/>
      <c r="AB8562" s="226"/>
      <c r="AG8562" s="226"/>
      <c r="AQ8562" s="226"/>
    </row>
    <row r="8563" spans="26:43" ht="15">
      <c r="Z8563" s="230"/>
      <c r="AB8563" s="226"/>
      <c r="AG8563" s="226"/>
      <c r="AQ8563" s="226"/>
    </row>
    <row r="8564" spans="26:43" ht="15">
      <c r="Z8564" s="230"/>
      <c r="AB8564" s="226"/>
      <c r="AG8564" s="226"/>
      <c r="AQ8564" s="226"/>
    </row>
    <row r="8565" spans="26:43" ht="15">
      <c r="Z8565" s="230"/>
      <c r="AB8565" s="226"/>
      <c r="AG8565" s="226"/>
      <c r="AQ8565" s="226"/>
    </row>
    <row r="8566" spans="26:43" ht="15">
      <c r="Z8566" s="230"/>
      <c r="AB8566" s="226"/>
      <c r="AG8566" s="226"/>
      <c r="AQ8566" s="226"/>
    </row>
    <row r="8567" spans="26:43" ht="15">
      <c r="Z8567" s="230"/>
      <c r="AB8567" s="226"/>
      <c r="AG8567" s="226"/>
      <c r="AQ8567" s="226"/>
    </row>
    <row r="8568" spans="26:43" ht="15">
      <c r="Z8568" s="230"/>
      <c r="AB8568" s="226"/>
      <c r="AG8568" s="226"/>
      <c r="AQ8568" s="226"/>
    </row>
    <row r="8569" spans="26:43" ht="15">
      <c r="Z8569" s="230"/>
      <c r="AB8569" s="226"/>
      <c r="AG8569" s="226"/>
      <c r="AQ8569" s="226"/>
    </row>
    <row r="8570" spans="26:43" ht="15">
      <c r="Z8570" s="230"/>
      <c r="AB8570" s="226"/>
      <c r="AG8570" s="226"/>
      <c r="AQ8570" s="226"/>
    </row>
    <row r="8571" spans="26:43" ht="15">
      <c r="Z8571" s="230"/>
      <c r="AB8571" s="226"/>
      <c r="AG8571" s="226"/>
      <c r="AQ8571" s="226"/>
    </row>
    <row r="8572" spans="26:43" ht="15">
      <c r="Z8572" s="230"/>
      <c r="AB8572" s="226"/>
      <c r="AG8572" s="226"/>
      <c r="AQ8572" s="226"/>
    </row>
    <row r="8573" spans="26:43" ht="15">
      <c r="Z8573" s="230"/>
      <c r="AB8573" s="226"/>
      <c r="AG8573" s="226"/>
      <c r="AQ8573" s="226"/>
    </row>
    <row r="8574" spans="26:43" ht="15">
      <c r="Z8574" s="230"/>
      <c r="AB8574" s="226"/>
      <c r="AG8574" s="226"/>
      <c r="AQ8574" s="226"/>
    </row>
    <row r="8575" spans="26:43" ht="15">
      <c r="Z8575" s="230"/>
      <c r="AB8575" s="226"/>
      <c r="AG8575" s="226"/>
      <c r="AQ8575" s="226"/>
    </row>
    <row r="8576" spans="26:43" ht="15">
      <c r="Z8576" s="230"/>
      <c r="AB8576" s="226"/>
      <c r="AG8576" s="226"/>
      <c r="AQ8576" s="226"/>
    </row>
    <row r="8577" spans="26:43" ht="15">
      <c r="Z8577" s="230"/>
      <c r="AB8577" s="226"/>
      <c r="AG8577" s="226"/>
      <c r="AQ8577" s="226"/>
    </row>
    <row r="8578" spans="26:43" ht="15">
      <c r="Z8578" s="230"/>
      <c r="AB8578" s="226"/>
      <c r="AG8578" s="226"/>
      <c r="AQ8578" s="226"/>
    </row>
    <row r="8579" spans="26:43" ht="15">
      <c r="Z8579" s="230"/>
      <c r="AB8579" s="226"/>
      <c r="AG8579" s="226"/>
      <c r="AQ8579" s="226"/>
    </row>
    <row r="8580" spans="26:43" ht="15">
      <c r="Z8580" s="230"/>
      <c r="AB8580" s="226"/>
      <c r="AG8580" s="226"/>
      <c r="AQ8580" s="226"/>
    </row>
    <row r="8581" spans="26:43" ht="15">
      <c r="Z8581" s="230"/>
      <c r="AB8581" s="226"/>
      <c r="AG8581" s="226"/>
      <c r="AQ8581" s="226"/>
    </row>
    <row r="8582" spans="26:43" ht="15">
      <c r="Z8582" s="230"/>
      <c r="AB8582" s="226"/>
      <c r="AG8582" s="226"/>
      <c r="AQ8582" s="226"/>
    </row>
    <row r="8583" spans="26:43" ht="15">
      <c r="Z8583" s="230"/>
      <c r="AB8583" s="226"/>
      <c r="AG8583" s="226"/>
      <c r="AQ8583" s="226"/>
    </row>
    <row r="8584" spans="26:43" ht="15">
      <c r="Z8584" s="230"/>
      <c r="AB8584" s="226"/>
      <c r="AG8584" s="226"/>
      <c r="AQ8584" s="226"/>
    </row>
    <row r="8585" spans="26:43" ht="15">
      <c r="Z8585" s="230"/>
      <c r="AB8585" s="226"/>
      <c r="AG8585" s="226"/>
      <c r="AQ8585" s="226"/>
    </row>
    <row r="8586" spans="26:43" ht="15">
      <c r="Z8586" s="230"/>
      <c r="AB8586" s="226"/>
      <c r="AG8586" s="226"/>
      <c r="AQ8586" s="226"/>
    </row>
    <row r="8587" spans="26:43" ht="15">
      <c r="Z8587" s="230"/>
      <c r="AB8587" s="226"/>
      <c r="AG8587" s="226"/>
      <c r="AQ8587" s="226"/>
    </row>
    <row r="8588" spans="26:43" ht="15">
      <c r="Z8588" s="230"/>
      <c r="AB8588" s="226"/>
      <c r="AG8588" s="226"/>
      <c r="AQ8588" s="226"/>
    </row>
    <row r="8589" spans="26:43" ht="15">
      <c r="Z8589" s="230"/>
      <c r="AB8589" s="226"/>
      <c r="AG8589" s="226"/>
      <c r="AQ8589" s="226"/>
    </row>
    <row r="8590" spans="26:43" ht="15">
      <c r="Z8590" s="230"/>
      <c r="AB8590" s="226"/>
      <c r="AG8590" s="226"/>
      <c r="AQ8590" s="226"/>
    </row>
    <row r="8591" spans="26:43" ht="15">
      <c r="Z8591" s="230"/>
      <c r="AB8591" s="226"/>
      <c r="AG8591" s="226"/>
      <c r="AQ8591" s="226"/>
    </row>
    <row r="8592" spans="26:43" ht="15">
      <c r="Z8592" s="230"/>
      <c r="AB8592" s="226"/>
      <c r="AG8592" s="226"/>
      <c r="AQ8592" s="226"/>
    </row>
    <row r="8593" spans="26:43" ht="15">
      <c r="Z8593" s="230"/>
      <c r="AB8593" s="226"/>
      <c r="AG8593" s="226"/>
      <c r="AQ8593" s="226"/>
    </row>
    <row r="8594" spans="26:43" ht="15">
      <c r="Z8594" s="230"/>
      <c r="AB8594" s="226"/>
      <c r="AG8594" s="226"/>
      <c r="AQ8594" s="226"/>
    </row>
    <row r="8595" spans="26:43" ht="15">
      <c r="Z8595" s="230"/>
      <c r="AB8595" s="226"/>
      <c r="AG8595" s="226"/>
      <c r="AQ8595" s="226"/>
    </row>
    <row r="8596" spans="26:43" ht="15">
      <c r="Z8596" s="230"/>
      <c r="AB8596" s="226"/>
      <c r="AG8596" s="226"/>
      <c r="AQ8596" s="226"/>
    </row>
    <row r="8597" spans="26:43" ht="15">
      <c r="Z8597" s="230"/>
      <c r="AB8597" s="226"/>
      <c r="AG8597" s="226"/>
      <c r="AQ8597" s="226"/>
    </row>
    <row r="8598" spans="26:43" ht="15">
      <c r="Z8598" s="230"/>
      <c r="AB8598" s="226"/>
      <c r="AG8598" s="226"/>
      <c r="AQ8598" s="226"/>
    </row>
    <row r="8599" spans="26:43" ht="15">
      <c r="Z8599" s="230"/>
      <c r="AB8599" s="226"/>
      <c r="AG8599" s="226"/>
      <c r="AQ8599" s="226"/>
    </row>
    <row r="8600" spans="26:43" ht="15">
      <c r="Z8600" s="230"/>
      <c r="AB8600" s="226"/>
      <c r="AG8600" s="226"/>
      <c r="AQ8600" s="226"/>
    </row>
    <row r="8601" spans="26:43" ht="15">
      <c r="Z8601" s="230"/>
      <c r="AB8601" s="226"/>
      <c r="AG8601" s="226"/>
      <c r="AQ8601" s="226"/>
    </row>
    <row r="8602" spans="26:43" ht="15">
      <c r="Z8602" s="230"/>
      <c r="AB8602" s="226"/>
      <c r="AG8602" s="226"/>
      <c r="AQ8602" s="226"/>
    </row>
    <row r="8603" spans="26:43" ht="15">
      <c r="Z8603" s="230"/>
      <c r="AB8603" s="226"/>
      <c r="AG8603" s="226"/>
      <c r="AQ8603" s="226"/>
    </row>
    <row r="8604" spans="26:43" ht="15">
      <c r="Z8604" s="230"/>
      <c r="AB8604" s="226"/>
      <c r="AG8604" s="226"/>
      <c r="AQ8604" s="226"/>
    </row>
    <row r="8605" spans="26:43" ht="15">
      <c r="Z8605" s="230"/>
      <c r="AB8605" s="226"/>
      <c r="AG8605" s="226"/>
      <c r="AQ8605" s="226"/>
    </row>
    <row r="8606" spans="26:43" ht="15">
      <c r="Z8606" s="230"/>
      <c r="AB8606" s="226"/>
      <c r="AG8606" s="226"/>
      <c r="AQ8606" s="226"/>
    </row>
    <row r="8607" spans="26:43" ht="15">
      <c r="Z8607" s="230"/>
      <c r="AB8607" s="226"/>
      <c r="AG8607" s="226"/>
      <c r="AQ8607" s="226"/>
    </row>
    <row r="8608" spans="26:43" ht="15">
      <c r="Z8608" s="230"/>
      <c r="AB8608" s="226"/>
      <c r="AG8608" s="226"/>
      <c r="AQ8608" s="226"/>
    </row>
    <row r="8609" spans="26:43" ht="15">
      <c r="Z8609" s="230"/>
      <c r="AB8609" s="226"/>
      <c r="AG8609" s="226"/>
      <c r="AQ8609" s="226"/>
    </row>
    <row r="8610" spans="26:43" ht="15">
      <c r="Z8610" s="230"/>
      <c r="AB8610" s="226"/>
      <c r="AG8610" s="226"/>
      <c r="AQ8610" s="226"/>
    </row>
    <row r="8611" spans="26:43" ht="15">
      <c r="Z8611" s="230"/>
      <c r="AB8611" s="226"/>
      <c r="AG8611" s="226"/>
      <c r="AQ8611" s="226"/>
    </row>
    <row r="8612" spans="26:43" ht="15">
      <c r="Z8612" s="230"/>
      <c r="AB8612" s="226"/>
      <c r="AG8612" s="226"/>
      <c r="AQ8612" s="226"/>
    </row>
    <row r="8613" spans="26:43" ht="15">
      <c r="Z8613" s="230"/>
      <c r="AB8613" s="226"/>
      <c r="AG8613" s="226"/>
      <c r="AQ8613" s="226"/>
    </row>
    <row r="8614" spans="26:43" ht="15">
      <c r="Z8614" s="230"/>
      <c r="AB8614" s="226"/>
      <c r="AG8614" s="226"/>
      <c r="AQ8614" s="226"/>
    </row>
    <row r="8615" spans="26:43" ht="15">
      <c r="Z8615" s="230"/>
      <c r="AB8615" s="226"/>
      <c r="AG8615" s="226"/>
      <c r="AQ8615" s="226"/>
    </row>
    <row r="8616" spans="26:43" ht="15">
      <c r="Z8616" s="230"/>
      <c r="AB8616" s="226"/>
      <c r="AG8616" s="226"/>
      <c r="AQ8616" s="226"/>
    </row>
    <row r="8617" spans="26:43" ht="15">
      <c r="Z8617" s="230"/>
      <c r="AB8617" s="226"/>
      <c r="AG8617" s="226"/>
      <c r="AQ8617" s="226"/>
    </row>
    <row r="8618" spans="26:43" ht="15">
      <c r="Z8618" s="230"/>
      <c r="AB8618" s="226"/>
      <c r="AG8618" s="226"/>
      <c r="AQ8618" s="226"/>
    </row>
    <row r="8619" spans="26:43" ht="15">
      <c r="Z8619" s="230"/>
      <c r="AB8619" s="226"/>
      <c r="AG8619" s="226"/>
      <c r="AQ8619" s="226"/>
    </row>
    <row r="8620" spans="26:43" ht="15">
      <c r="Z8620" s="230"/>
      <c r="AB8620" s="226"/>
      <c r="AG8620" s="226"/>
      <c r="AQ8620" s="226"/>
    </row>
    <row r="8621" spans="26:43" ht="15">
      <c r="Z8621" s="230"/>
      <c r="AB8621" s="226"/>
      <c r="AG8621" s="226"/>
      <c r="AQ8621" s="226"/>
    </row>
    <row r="8622" spans="26:43" ht="15">
      <c r="Z8622" s="230"/>
      <c r="AB8622" s="226"/>
      <c r="AG8622" s="226"/>
      <c r="AQ8622" s="226"/>
    </row>
    <row r="8623" spans="26:43" ht="15">
      <c r="Z8623" s="230"/>
      <c r="AB8623" s="226"/>
      <c r="AG8623" s="226"/>
      <c r="AQ8623" s="226"/>
    </row>
    <row r="8624" spans="26:43" ht="15">
      <c r="Z8624" s="230"/>
      <c r="AB8624" s="226"/>
      <c r="AG8624" s="226"/>
      <c r="AQ8624" s="226"/>
    </row>
    <row r="8625" spans="26:43" ht="15">
      <c r="Z8625" s="230"/>
      <c r="AB8625" s="226"/>
      <c r="AG8625" s="226"/>
      <c r="AQ8625" s="226"/>
    </row>
    <row r="8626" spans="26:43" ht="15">
      <c r="Z8626" s="230"/>
      <c r="AB8626" s="226"/>
      <c r="AG8626" s="226"/>
      <c r="AQ8626" s="226"/>
    </row>
    <row r="8627" spans="26:43" ht="15">
      <c r="Z8627" s="230"/>
      <c r="AB8627" s="226"/>
      <c r="AG8627" s="226"/>
      <c r="AQ8627" s="226"/>
    </row>
    <row r="8628" spans="26:43" ht="15">
      <c r="Z8628" s="230"/>
      <c r="AB8628" s="226"/>
      <c r="AG8628" s="226"/>
      <c r="AQ8628" s="226"/>
    </row>
    <row r="8629" spans="26:43" ht="15">
      <c r="Z8629" s="230"/>
      <c r="AB8629" s="226"/>
      <c r="AG8629" s="226"/>
      <c r="AQ8629" s="226"/>
    </row>
    <row r="8630" spans="26:43" ht="15">
      <c r="Z8630" s="230"/>
      <c r="AB8630" s="226"/>
      <c r="AG8630" s="226"/>
      <c r="AQ8630" s="226"/>
    </row>
    <row r="8631" spans="26:43" ht="15">
      <c r="Z8631" s="230"/>
      <c r="AB8631" s="226"/>
      <c r="AG8631" s="226"/>
      <c r="AQ8631" s="226"/>
    </row>
    <row r="8632" spans="26:43" ht="15">
      <c r="Z8632" s="230"/>
      <c r="AB8632" s="226"/>
      <c r="AG8632" s="226"/>
      <c r="AQ8632" s="226"/>
    </row>
    <row r="8633" spans="26:43" ht="15">
      <c r="Z8633" s="230"/>
      <c r="AB8633" s="226"/>
      <c r="AG8633" s="226"/>
      <c r="AQ8633" s="226"/>
    </row>
    <row r="8634" spans="26:43" ht="15">
      <c r="Z8634" s="230"/>
      <c r="AB8634" s="226"/>
      <c r="AG8634" s="226"/>
      <c r="AQ8634" s="226"/>
    </row>
    <row r="8635" spans="26:43" ht="15">
      <c r="Z8635" s="230"/>
      <c r="AB8635" s="226"/>
      <c r="AG8635" s="226"/>
      <c r="AQ8635" s="226"/>
    </row>
    <row r="8636" spans="26:43" ht="15">
      <c r="Z8636" s="230"/>
      <c r="AB8636" s="226"/>
      <c r="AG8636" s="226"/>
      <c r="AQ8636" s="226"/>
    </row>
    <row r="8637" spans="26:43" ht="15">
      <c r="Z8637" s="230"/>
      <c r="AB8637" s="226"/>
      <c r="AG8637" s="226"/>
      <c r="AQ8637" s="226"/>
    </row>
    <row r="8638" spans="26:43" ht="15">
      <c r="Z8638" s="230"/>
      <c r="AB8638" s="226"/>
      <c r="AG8638" s="226"/>
      <c r="AQ8638" s="226"/>
    </row>
    <row r="8639" spans="26:43" ht="15">
      <c r="Z8639" s="230"/>
      <c r="AB8639" s="226"/>
      <c r="AG8639" s="226"/>
      <c r="AQ8639" s="226"/>
    </row>
    <row r="8640" spans="26:43" ht="15">
      <c r="Z8640" s="230"/>
      <c r="AB8640" s="226"/>
      <c r="AG8640" s="226"/>
      <c r="AQ8640" s="226"/>
    </row>
    <row r="8641" spans="26:43" ht="15">
      <c r="Z8641" s="230"/>
      <c r="AB8641" s="226"/>
      <c r="AG8641" s="226"/>
      <c r="AQ8641" s="226"/>
    </row>
    <row r="8642" spans="26:43" ht="15">
      <c r="Z8642" s="230"/>
      <c r="AB8642" s="226"/>
      <c r="AG8642" s="226"/>
      <c r="AQ8642" s="226"/>
    </row>
    <row r="8643" spans="26:43" ht="15">
      <c r="Z8643" s="230"/>
      <c r="AB8643" s="226"/>
      <c r="AG8643" s="226"/>
      <c r="AQ8643" s="226"/>
    </row>
    <row r="8644" spans="26:43" ht="15">
      <c r="Z8644" s="230"/>
      <c r="AB8644" s="226"/>
      <c r="AG8644" s="226"/>
      <c r="AQ8644" s="226"/>
    </row>
    <row r="8645" spans="26:43" ht="15">
      <c r="Z8645" s="230"/>
      <c r="AB8645" s="226"/>
      <c r="AG8645" s="226"/>
      <c r="AQ8645" s="226"/>
    </row>
    <row r="8646" spans="26:43" ht="15">
      <c r="Z8646" s="230"/>
      <c r="AB8646" s="226"/>
      <c r="AG8646" s="226"/>
      <c r="AQ8646" s="226"/>
    </row>
    <row r="8647" spans="26:43" ht="15">
      <c r="Z8647" s="230"/>
      <c r="AB8647" s="226"/>
      <c r="AG8647" s="226"/>
      <c r="AQ8647" s="226"/>
    </row>
    <row r="8648" spans="26:43" ht="15">
      <c r="Z8648" s="230"/>
      <c r="AB8648" s="226"/>
      <c r="AG8648" s="226"/>
      <c r="AQ8648" s="226"/>
    </row>
    <row r="8649" spans="26:43" ht="15">
      <c r="Z8649" s="230"/>
      <c r="AB8649" s="226"/>
      <c r="AG8649" s="226"/>
      <c r="AQ8649" s="226"/>
    </row>
    <row r="8650" spans="26:43" ht="15">
      <c r="Z8650" s="230"/>
      <c r="AB8650" s="226"/>
      <c r="AG8650" s="226"/>
      <c r="AQ8650" s="226"/>
    </row>
    <row r="8651" spans="26:43" ht="15">
      <c r="Z8651" s="230"/>
      <c r="AB8651" s="226"/>
      <c r="AG8651" s="226"/>
      <c r="AQ8651" s="226"/>
    </row>
    <row r="8652" spans="26:43" ht="15">
      <c r="Z8652" s="230"/>
      <c r="AB8652" s="226"/>
      <c r="AG8652" s="226"/>
      <c r="AQ8652" s="226"/>
    </row>
    <row r="8653" spans="26:43" ht="15">
      <c r="Z8653" s="230"/>
      <c r="AB8653" s="226"/>
      <c r="AG8653" s="226"/>
      <c r="AQ8653" s="226"/>
    </row>
    <row r="8654" spans="26:43" ht="15">
      <c r="Z8654" s="230"/>
      <c r="AB8654" s="226"/>
      <c r="AG8654" s="226"/>
      <c r="AQ8654" s="226"/>
    </row>
    <row r="8655" spans="26:43" ht="15">
      <c r="Z8655" s="230"/>
      <c r="AB8655" s="226"/>
      <c r="AG8655" s="226"/>
      <c r="AQ8655" s="226"/>
    </row>
    <row r="8656" spans="26:43" ht="15">
      <c r="Z8656" s="230"/>
      <c r="AB8656" s="226"/>
      <c r="AG8656" s="226"/>
      <c r="AQ8656" s="226"/>
    </row>
    <row r="8657" spans="26:43" ht="15">
      <c r="Z8657" s="230"/>
      <c r="AB8657" s="226"/>
      <c r="AG8657" s="226"/>
      <c r="AQ8657" s="226"/>
    </row>
    <row r="8658" spans="26:43" ht="15">
      <c r="Z8658" s="230"/>
      <c r="AB8658" s="226"/>
      <c r="AG8658" s="226"/>
      <c r="AQ8658" s="226"/>
    </row>
    <row r="8659" spans="26:43" ht="15">
      <c r="Z8659" s="230"/>
      <c r="AB8659" s="226"/>
      <c r="AG8659" s="226"/>
      <c r="AQ8659" s="226"/>
    </row>
    <row r="8660" spans="26:43" ht="15">
      <c r="Z8660" s="230"/>
      <c r="AB8660" s="226"/>
      <c r="AG8660" s="226"/>
      <c r="AQ8660" s="226"/>
    </row>
    <row r="8661" spans="26:43" ht="15">
      <c r="Z8661" s="230"/>
      <c r="AB8661" s="226"/>
      <c r="AG8661" s="226"/>
      <c r="AQ8661" s="226"/>
    </row>
    <row r="8662" spans="26:43" ht="15">
      <c r="Z8662" s="230"/>
      <c r="AB8662" s="226"/>
      <c r="AG8662" s="226"/>
      <c r="AQ8662" s="226"/>
    </row>
    <row r="8663" spans="26:43" ht="15">
      <c r="Z8663" s="230"/>
      <c r="AB8663" s="226"/>
      <c r="AG8663" s="226"/>
      <c r="AQ8663" s="226"/>
    </row>
    <row r="8664" spans="26:43" ht="15">
      <c r="Z8664" s="230"/>
      <c r="AB8664" s="226"/>
      <c r="AG8664" s="226"/>
      <c r="AQ8664" s="226"/>
    </row>
    <row r="8665" spans="26:43" ht="15">
      <c r="Z8665" s="230"/>
      <c r="AB8665" s="226"/>
      <c r="AG8665" s="226"/>
      <c r="AQ8665" s="226"/>
    </row>
    <row r="8666" spans="26:43" ht="15">
      <c r="Z8666" s="230"/>
      <c r="AB8666" s="226"/>
      <c r="AG8666" s="226"/>
      <c r="AQ8666" s="226"/>
    </row>
    <row r="8667" spans="26:43" ht="15">
      <c r="Z8667" s="230"/>
      <c r="AB8667" s="226"/>
      <c r="AG8667" s="226"/>
      <c r="AQ8667" s="226"/>
    </row>
    <row r="8668" spans="26:43" ht="15">
      <c r="Z8668" s="230"/>
      <c r="AB8668" s="226"/>
      <c r="AG8668" s="226"/>
      <c r="AQ8668" s="226"/>
    </row>
    <row r="8669" spans="26:43" ht="15">
      <c r="Z8669" s="230"/>
      <c r="AB8669" s="226"/>
      <c r="AG8669" s="226"/>
      <c r="AQ8669" s="226"/>
    </row>
    <row r="8670" spans="26:43" ht="15">
      <c r="Z8670" s="230"/>
      <c r="AB8670" s="226"/>
      <c r="AG8670" s="226"/>
      <c r="AQ8670" s="226"/>
    </row>
    <row r="8671" spans="26:43" ht="15">
      <c r="Z8671" s="230"/>
      <c r="AB8671" s="226"/>
      <c r="AG8671" s="226"/>
      <c r="AQ8671" s="226"/>
    </row>
    <row r="8672" spans="26:43" ht="15">
      <c r="Z8672" s="230"/>
      <c r="AB8672" s="226"/>
      <c r="AG8672" s="226"/>
      <c r="AQ8672" s="226"/>
    </row>
    <row r="8673" spans="26:43" ht="15">
      <c r="Z8673" s="230"/>
      <c r="AB8673" s="226"/>
      <c r="AG8673" s="226"/>
      <c r="AQ8673" s="226"/>
    </row>
    <row r="8674" spans="26:43" ht="15">
      <c r="Z8674" s="230"/>
      <c r="AB8674" s="226"/>
      <c r="AG8674" s="226"/>
      <c r="AQ8674" s="226"/>
    </row>
    <row r="8675" spans="26:43" ht="15">
      <c r="Z8675" s="230"/>
      <c r="AB8675" s="226"/>
      <c r="AG8675" s="226"/>
      <c r="AQ8675" s="226"/>
    </row>
    <row r="8676" spans="26:43" ht="15">
      <c r="Z8676" s="230"/>
      <c r="AB8676" s="226"/>
      <c r="AG8676" s="226"/>
      <c r="AQ8676" s="226"/>
    </row>
    <row r="8677" spans="26:43" ht="15">
      <c r="Z8677" s="230"/>
      <c r="AB8677" s="226"/>
      <c r="AG8677" s="226"/>
      <c r="AQ8677" s="226"/>
    </row>
    <row r="8678" spans="26:43" ht="15">
      <c r="Z8678" s="230"/>
      <c r="AB8678" s="226"/>
      <c r="AG8678" s="226"/>
      <c r="AQ8678" s="226"/>
    </row>
    <row r="8679" spans="26:43" ht="15">
      <c r="Z8679" s="230"/>
      <c r="AB8679" s="226"/>
      <c r="AG8679" s="226"/>
      <c r="AQ8679" s="226"/>
    </row>
    <row r="8680" spans="26:43" ht="15">
      <c r="Z8680" s="230"/>
      <c r="AB8680" s="226"/>
      <c r="AG8680" s="226"/>
      <c r="AQ8680" s="226"/>
    </row>
    <row r="8681" spans="26:43" ht="15">
      <c r="Z8681" s="230"/>
      <c r="AB8681" s="226"/>
      <c r="AG8681" s="226"/>
      <c r="AQ8681" s="226"/>
    </row>
    <row r="8682" spans="26:43" ht="15">
      <c r="Z8682" s="230"/>
      <c r="AB8682" s="226"/>
      <c r="AG8682" s="226"/>
      <c r="AQ8682" s="226"/>
    </row>
    <row r="8683" spans="26:43" ht="15">
      <c r="Z8683" s="230"/>
      <c r="AB8683" s="226"/>
      <c r="AG8683" s="226"/>
      <c r="AQ8683" s="226"/>
    </row>
    <row r="8684" spans="26:43" ht="15">
      <c r="Z8684" s="230"/>
      <c r="AB8684" s="226"/>
      <c r="AG8684" s="226"/>
      <c r="AQ8684" s="226"/>
    </row>
    <row r="8685" spans="26:43" ht="15">
      <c r="Z8685" s="230"/>
      <c r="AB8685" s="226"/>
      <c r="AG8685" s="226"/>
      <c r="AQ8685" s="226"/>
    </row>
    <row r="8686" spans="26:43" ht="15">
      <c r="Z8686" s="230"/>
      <c r="AB8686" s="226"/>
      <c r="AG8686" s="226"/>
      <c r="AQ8686" s="226"/>
    </row>
    <row r="8687" spans="26:43" ht="15">
      <c r="Z8687" s="230"/>
      <c r="AB8687" s="226"/>
      <c r="AG8687" s="226"/>
      <c r="AQ8687" s="226"/>
    </row>
    <row r="8688" spans="26:43" ht="15">
      <c r="Z8688" s="230"/>
      <c r="AB8688" s="226"/>
      <c r="AG8688" s="226"/>
      <c r="AQ8688" s="226"/>
    </row>
    <row r="8689" spans="26:43" ht="15">
      <c r="Z8689" s="230"/>
      <c r="AB8689" s="226"/>
      <c r="AG8689" s="226"/>
      <c r="AQ8689" s="226"/>
    </row>
    <row r="8690" spans="26:43" ht="15">
      <c r="Z8690" s="230"/>
      <c r="AB8690" s="226"/>
      <c r="AG8690" s="226"/>
      <c r="AQ8690" s="226"/>
    </row>
    <row r="8691" spans="26:43" ht="15">
      <c r="Z8691" s="230"/>
      <c r="AB8691" s="226"/>
      <c r="AG8691" s="226"/>
      <c r="AQ8691" s="226"/>
    </row>
    <row r="8692" spans="26:43" ht="15">
      <c r="Z8692" s="230"/>
      <c r="AB8692" s="226"/>
      <c r="AG8692" s="226"/>
      <c r="AQ8692" s="226"/>
    </row>
    <row r="8693" spans="26:43" ht="15">
      <c r="Z8693" s="230"/>
      <c r="AB8693" s="226"/>
      <c r="AG8693" s="226"/>
      <c r="AQ8693" s="226"/>
    </row>
    <row r="8694" spans="26:43" ht="15">
      <c r="Z8694" s="230"/>
      <c r="AB8694" s="226"/>
      <c r="AG8694" s="226"/>
      <c r="AQ8694" s="226"/>
    </row>
    <row r="8695" spans="26:43" ht="15">
      <c r="Z8695" s="230"/>
      <c r="AB8695" s="226"/>
      <c r="AG8695" s="226"/>
      <c r="AQ8695" s="226"/>
    </row>
    <row r="8696" spans="26:43" ht="15">
      <c r="Z8696" s="230"/>
      <c r="AB8696" s="226"/>
      <c r="AG8696" s="226"/>
      <c r="AQ8696" s="226"/>
    </row>
    <row r="8697" spans="26:43" ht="15">
      <c r="Z8697" s="230"/>
      <c r="AB8697" s="226"/>
      <c r="AG8697" s="226"/>
      <c r="AQ8697" s="226"/>
    </row>
    <row r="8698" spans="26:43" ht="15">
      <c r="Z8698" s="230"/>
      <c r="AB8698" s="226"/>
      <c r="AG8698" s="226"/>
      <c r="AQ8698" s="226"/>
    </row>
    <row r="8699" spans="26:43" ht="15">
      <c r="Z8699" s="230"/>
      <c r="AB8699" s="226"/>
      <c r="AG8699" s="226"/>
      <c r="AQ8699" s="226"/>
    </row>
    <row r="8700" spans="26:43" ht="15">
      <c r="Z8700" s="230"/>
      <c r="AB8700" s="226"/>
      <c r="AG8700" s="226"/>
      <c r="AQ8700" s="226"/>
    </row>
    <row r="8701" spans="26:43" ht="15">
      <c r="Z8701" s="230"/>
      <c r="AB8701" s="226"/>
      <c r="AG8701" s="226"/>
      <c r="AQ8701" s="226"/>
    </row>
    <row r="8702" spans="26:43" ht="15">
      <c r="Z8702" s="230"/>
      <c r="AB8702" s="226"/>
      <c r="AG8702" s="226"/>
      <c r="AQ8702" s="226"/>
    </row>
    <row r="8703" spans="26:43" ht="15">
      <c r="Z8703" s="230"/>
      <c r="AB8703" s="226"/>
      <c r="AG8703" s="226"/>
      <c r="AQ8703" s="226"/>
    </row>
    <row r="8704" spans="26:43" ht="15">
      <c r="Z8704" s="230"/>
      <c r="AB8704" s="226"/>
      <c r="AG8704" s="226"/>
      <c r="AQ8704" s="226"/>
    </row>
    <row r="8705" spans="26:43" ht="15">
      <c r="Z8705" s="230"/>
      <c r="AB8705" s="226"/>
      <c r="AG8705" s="226"/>
      <c r="AQ8705" s="226"/>
    </row>
    <row r="8706" spans="26:43" ht="15">
      <c r="Z8706" s="230"/>
      <c r="AB8706" s="226"/>
      <c r="AG8706" s="226"/>
      <c r="AQ8706" s="226"/>
    </row>
    <row r="8707" spans="26:43" ht="15">
      <c r="Z8707" s="230"/>
      <c r="AB8707" s="226"/>
      <c r="AG8707" s="226"/>
      <c r="AQ8707" s="226"/>
    </row>
    <row r="8708" spans="26:43" ht="15">
      <c r="Z8708" s="230"/>
      <c r="AB8708" s="226"/>
      <c r="AG8708" s="226"/>
      <c r="AQ8708" s="226"/>
    </row>
    <row r="8709" spans="26:43" ht="15">
      <c r="Z8709" s="230"/>
      <c r="AB8709" s="226"/>
      <c r="AG8709" s="226"/>
      <c r="AQ8709" s="226"/>
    </row>
    <row r="8710" spans="26:43" ht="15">
      <c r="Z8710" s="230"/>
      <c r="AB8710" s="226"/>
      <c r="AG8710" s="226"/>
      <c r="AQ8710" s="226"/>
    </row>
    <row r="8711" spans="26:43" ht="15">
      <c r="Z8711" s="230"/>
      <c r="AB8711" s="226"/>
      <c r="AG8711" s="226"/>
      <c r="AQ8711" s="226"/>
    </row>
    <row r="8712" spans="26:43" ht="15">
      <c r="Z8712" s="230"/>
      <c r="AB8712" s="226"/>
      <c r="AG8712" s="226"/>
      <c r="AQ8712" s="226"/>
    </row>
    <row r="8713" spans="26:43" ht="15">
      <c r="Z8713" s="230"/>
      <c r="AB8713" s="226"/>
      <c r="AG8713" s="226"/>
      <c r="AQ8713" s="226"/>
    </row>
    <row r="8714" spans="26:43" ht="15">
      <c r="Z8714" s="230"/>
      <c r="AB8714" s="226"/>
      <c r="AG8714" s="226"/>
      <c r="AQ8714" s="226"/>
    </row>
    <row r="8715" spans="26:43" ht="15">
      <c r="Z8715" s="230"/>
      <c r="AB8715" s="226"/>
      <c r="AG8715" s="226"/>
      <c r="AQ8715" s="226"/>
    </row>
    <row r="8716" spans="26:43" ht="15">
      <c r="Z8716" s="230"/>
      <c r="AB8716" s="226"/>
      <c r="AG8716" s="226"/>
      <c r="AQ8716" s="226"/>
    </row>
    <row r="8717" spans="26:43" ht="15">
      <c r="Z8717" s="230"/>
      <c r="AB8717" s="226"/>
      <c r="AG8717" s="226"/>
      <c r="AQ8717" s="226"/>
    </row>
    <row r="8718" spans="26:43" ht="15">
      <c r="Z8718" s="230"/>
      <c r="AB8718" s="226"/>
      <c r="AG8718" s="226"/>
      <c r="AQ8718" s="226"/>
    </row>
    <row r="8719" spans="26:43" ht="15">
      <c r="Z8719" s="230"/>
      <c r="AB8719" s="226"/>
      <c r="AG8719" s="226"/>
      <c r="AQ8719" s="226"/>
    </row>
    <row r="8720" spans="26:43" ht="15">
      <c r="Z8720" s="230"/>
      <c r="AB8720" s="226"/>
      <c r="AG8720" s="226"/>
      <c r="AQ8720" s="226"/>
    </row>
    <row r="8721" spans="26:43" ht="15">
      <c r="Z8721" s="230"/>
      <c r="AB8721" s="226"/>
      <c r="AG8721" s="226"/>
      <c r="AQ8721" s="226"/>
    </row>
    <row r="8722" spans="26:43" ht="15">
      <c r="Z8722" s="230"/>
      <c r="AB8722" s="226"/>
      <c r="AG8722" s="226"/>
      <c r="AQ8722" s="226"/>
    </row>
    <row r="8723" spans="26:43" ht="15">
      <c r="Z8723" s="230"/>
      <c r="AB8723" s="226"/>
      <c r="AG8723" s="226"/>
      <c r="AQ8723" s="226"/>
    </row>
    <row r="8724" spans="26:43" ht="15">
      <c r="Z8724" s="230"/>
      <c r="AB8724" s="226"/>
      <c r="AG8724" s="226"/>
      <c r="AQ8724" s="226"/>
    </row>
    <row r="8725" spans="26:43" ht="15">
      <c r="Z8725" s="230"/>
      <c r="AB8725" s="226"/>
      <c r="AG8725" s="226"/>
      <c r="AQ8725" s="226"/>
    </row>
    <row r="8726" spans="26:43" ht="15">
      <c r="Z8726" s="230"/>
      <c r="AB8726" s="226"/>
      <c r="AG8726" s="226"/>
      <c r="AQ8726" s="226"/>
    </row>
    <row r="8727" spans="26:43" ht="15">
      <c r="Z8727" s="230"/>
      <c r="AB8727" s="226"/>
      <c r="AG8727" s="226"/>
      <c r="AQ8727" s="226"/>
    </row>
    <row r="8728" spans="26:43" ht="15">
      <c r="Z8728" s="230"/>
      <c r="AB8728" s="226"/>
      <c r="AG8728" s="226"/>
      <c r="AQ8728" s="226"/>
    </row>
    <row r="8729" spans="26:43" ht="15">
      <c r="Z8729" s="230"/>
      <c r="AB8729" s="226"/>
      <c r="AG8729" s="226"/>
      <c r="AQ8729" s="226"/>
    </row>
    <row r="8730" spans="26:43" ht="15">
      <c r="Z8730" s="230"/>
      <c r="AB8730" s="226"/>
      <c r="AG8730" s="226"/>
      <c r="AQ8730" s="226"/>
    </row>
    <row r="8731" spans="26:43" ht="15">
      <c r="Z8731" s="230"/>
      <c r="AB8731" s="226"/>
      <c r="AG8731" s="226"/>
      <c r="AQ8731" s="226"/>
    </row>
    <row r="8732" spans="26:43" ht="15">
      <c r="Z8732" s="230"/>
      <c r="AB8732" s="226"/>
      <c r="AG8732" s="226"/>
      <c r="AQ8732" s="226"/>
    </row>
    <row r="8733" spans="26:43" ht="15">
      <c r="Z8733" s="230"/>
      <c r="AB8733" s="226"/>
      <c r="AG8733" s="226"/>
      <c r="AQ8733" s="226"/>
    </row>
    <row r="8734" spans="26:43" ht="15">
      <c r="Z8734" s="230"/>
      <c r="AB8734" s="226"/>
      <c r="AG8734" s="226"/>
      <c r="AQ8734" s="226"/>
    </row>
    <row r="8735" spans="26:43" ht="15">
      <c r="Z8735" s="230"/>
      <c r="AB8735" s="226"/>
      <c r="AG8735" s="226"/>
      <c r="AQ8735" s="226"/>
    </row>
    <row r="8736" spans="26:43" ht="15">
      <c r="Z8736" s="230"/>
      <c r="AB8736" s="226"/>
      <c r="AG8736" s="226"/>
      <c r="AQ8736" s="226"/>
    </row>
    <row r="8737" spans="26:43" ht="15">
      <c r="Z8737" s="230"/>
      <c r="AB8737" s="226"/>
      <c r="AG8737" s="226"/>
      <c r="AQ8737" s="226"/>
    </row>
    <row r="8738" spans="26:43" ht="15">
      <c r="Z8738" s="230"/>
      <c r="AB8738" s="226"/>
      <c r="AG8738" s="226"/>
      <c r="AQ8738" s="226"/>
    </row>
    <row r="8739" spans="26:43" ht="15">
      <c r="Z8739" s="230"/>
      <c r="AB8739" s="226"/>
      <c r="AG8739" s="226"/>
      <c r="AQ8739" s="226"/>
    </row>
    <row r="8740" spans="26:43" ht="15">
      <c r="Z8740" s="230"/>
      <c r="AB8740" s="226"/>
      <c r="AG8740" s="226"/>
      <c r="AQ8740" s="226"/>
    </row>
    <row r="8741" spans="26:43" ht="15">
      <c r="Z8741" s="230"/>
      <c r="AB8741" s="226"/>
      <c r="AG8741" s="226"/>
      <c r="AQ8741" s="226"/>
    </row>
    <row r="8742" spans="26:43" ht="15">
      <c r="Z8742" s="230"/>
      <c r="AB8742" s="226"/>
      <c r="AG8742" s="226"/>
      <c r="AQ8742" s="226"/>
    </row>
    <row r="8743" spans="26:43" ht="15">
      <c r="Z8743" s="230"/>
      <c r="AB8743" s="226"/>
      <c r="AG8743" s="226"/>
      <c r="AQ8743" s="226"/>
    </row>
    <row r="8744" spans="26:43" ht="15">
      <c r="Z8744" s="230"/>
      <c r="AB8744" s="226"/>
      <c r="AG8744" s="226"/>
      <c r="AQ8744" s="226"/>
    </row>
    <row r="8745" spans="26:43" ht="15">
      <c r="Z8745" s="230"/>
      <c r="AB8745" s="226"/>
      <c r="AG8745" s="226"/>
      <c r="AQ8745" s="226"/>
    </row>
    <row r="8746" spans="26:43" ht="15">
      <c r="Z8746" s="230"/>
      <c r="AB8746" s="226"/>
      <c r="AG8746" s="226"/>
      <c r="AQ8746" s="226"/>
    </row>
    <row r="8747" spans="26:43" ht="15">
      <c r="Z8747" s="230"/>
      <c r="AB8747" s="226"/>
      <c r="AG8747" s="226"/>
      <c r="AQ8747" s="226"/>
    </row>
    <row r="8748" spans="26:43" ht="15">
      <c r="Z8748" s="230"/>
      <c r="AB8748" s="226"/>
      <c r="AG8748" s="226"/>
      <c r="AQ8748" s="226"/>
    </row>
    <row r="8749" spans="26:43" ht="15">
      <c r="Z8749" s="230"/>
      <c r="AB8749" s="226"/>
      <c r="AG8749" s="226"/>
      <c r="AQ8749" s="226"/>
    </row>
    <row r="8750" spans="26:43" ht="15">
      <c r="Z8750" s="230"/>
      <c r="AB8750" s="226"/>
      <c r="AG8750" s="226"/>
      <c r="AQ8750" s="226"/>
    </row>
    <row r="8751" spans="26:43" ht="15">
      <c r="Z8751" s="230"/>
      <c r="AB8751" s="226"/>
      <c r="AG8751" s="226"/>
      <c r="AQ8751" s="226"/>
    </row>
    <row r="8752" spans="26:43" ht="15">
      <c r="Z8752" s="230"/>
      <c r="AB8752" s="226"/>
      <c r="AG8752" s="226"/>
      <c r="AQ8752" s="226"/>
    </row>
    <row r="8753" spans="26:43" ht="15">
      <c r="Z8753" s="230"/>
      <c r="AB8753" s="226"/>
      <c r="AG8753" s="226"/>
      <c r="AQ8753" s="226"/>
    </row>
    <row r="8754" spans="26:43" ht="15">
      <c r="Z8754" s="230"/>
      <c r="AB8754" s="226"/>
      <c r="AG8754" s="226"/>
      <c r="AQ8754" s="226"/>
    </row>
    <row r="8755" spans="26:43" ht="15">
      <c r="Z8755" s="230"/>
      <c r="AB8755" s="226"/>
      <c r="AG8755" s="226"/>
      <c r="AQ8755" s="226"/>
    </row>
    <row r="8756" spans="26:43" ht="15">
      <c r="Z8756" s="230"/>
      <c r="AB8756" s="226"/>
      <c r="AG8756" s="226"/>
      <c r="AQ8756" s="226"/>
    </row>
    <row r="8757" spans="26:43" ht="15">
      <c r="Z8757" s="230"/>
      <c r="AB8757" s="226"/>
      <c r="AG8757" s="226"/>
      <c r="AQ8757" s="226"/>
    </row>
    <row r="8758" spans="26:43" ht="15">
      <c r="Z8758" s="230"/>
      <c r="AB8758" s="226"/>
      <c r="AG8758" s="226"/>
      <c r="AQ8758" s="226"/>
    </row>
    <row r="8759" spans="26:43" ht="15">
      <c r="Z8759" s="230"/>
      <c r="AB8759" s="226"/>
      <c r="AG8759" s="226"/>
      <c r="AQ8759" s="226"/>
    </row>
    <row r="8760" spans="26:43" ht="15">
      <c r="Z8760" s="230"/>
      <c r="AB8760" s="226"/>
      <c r="AG8760" s="226"/>
      <c r="AQ8760" s="226"/>
    </row>
    <row r="8761" spans="26:43" ht="15">
      <c r="Z8761" s="230"/>
      <c r="AB8761" s="226"/>
      <c r="AG8761" s="226"/>
      <c r="AQ8761" s="226"/>
    </row>
    <row r="8762" spans="26:43" ht="15">
      <c r="Z8762" s="230"/>
      <c r="AB8762" s="226"/>
      <c r="AG8762" s="226"/>
      <c r="AQ8762" s="226"/>
    </row>
    <row r="8763" spans="26:43" ht="15">
      <c r="Z8763" s="230"/>
      <c r="AB8763" s="226"/>
      <c r="AG8763" s="226"/>
      <c r="AQ8763" s="226"/>
    </row>
    <row r="8764" spans="26:43" ht="15">
      <c r="Z8764" s="230"/>
      <c r="AB8764" s="226"/>
      <c r="AG8764" s="226"/>
      <c r="AQ8764" s="226"/>
    </row>
    <row r="8765" spans="26:43" ht="15">
      <c r="Z8765" s="230"/>
      <c r="AB8765" s="226"/>
      <c r="AG8765" s="226"/>
      <c r="AQ8765" s="226"/>
    </row>
    <row r="8766" spans="26:43" ht="15">
      <c r="Z8766" s="230"/>
      <c r="AB8766" s="226"/>
      <c r="AG8766" s="226"/>
      <c r="AQ8766" s="226"/>
    </row>
    <row r="8767" spans="26:43" ht="15">
      <c r="Z8767" s="230"/>
      <c r="AB8767" s="226"/>
      <c r="AG8767" s="226"/>
      <c r="AQ8767" s="226"/>
    </row>
    <row r="8768" spans="26:43" ht="15">
      <c r="Z8768" s="230"/>
      <c r="AB8768" s="226"/>
      <c r="AG8768" s="226"/>
      <c r="AQ8768" s="226"/>
    </row>
    <row r="8769" spans="26:43" ht="15">
      <c r="Z8769" s="230"/>
      <c r="AB8769" s="226"/>
      <c r="AG8769" s="226"/>
      <c r="AQ8769" s="226"/>
    </row>
    <row r="8770" spans="26:43" ht="15">
      <c r="Z8770" s="230"/>
      <c r="AB8770" s="226"/>
      <c r="AG8770" s="226"/>
      <c r="AQ8770" s="226"/>
    </row>
    <row r="8771" spans="26:43" ht="15">
      <c r="Z8771" s="230"/>
      <c r="AB8771" s="226"/>
      <c r="AG8771" s="226"/>
      <c r="AQ8771" s="226"/>
    </row>
    <row r="8772" spans="26:43" ht="15">
      <c r="Z8772" s="230"/>
      <c r="AB8772" s="226"/>
      <c r="AG8772" s="226"/>
      <c r="AQ8772" s="226"/>
    </row>
    <row r="8773" spans="26:43" ht="15">
      <c r="Z8773" s="230"/>
      <c r="AB8773" s="226"/>
      <c r="AG8773" s="226"/>
      <c r="AQ8773" s="226"/>
    </row>
    <row r="8774" spans="26:43" ht="15">
      <c r="Z8774" s="230"/>
      <c r="AB8774" s="226"/>
      <c r="AG8774" s="226"/>
      <c r="AQ8774" s="226"/>
    </row>
    <row r="8775" spans="26:43" ht="15">
      <c r="Z8775" s="230"/>
      <c r="AB8775" s="226"/>
      <c r="AG8775" s="226"/>
      <c r="AQ8775" s="226"/>
    </row>
    <row r="8776" spans="26:43" ht="15">
      <c r="Z8776" s="230"/>
      <c r="AB8776" s="226"/>
      <c r="AG8776" s="226"/>
      <c r="AQ8776" s="226"/>
    </row>
    <row r="8777" spans="26:43" ht="15">
      <c r="Z8777" s="230"/>
      <c r="AB8777" s="226"/>
      <c r="AG8777" s="226"/>
      <c r="AQ8777" s="226"/>
    </row>
    <row r="8778" spans="26:43" ht="15">
      <c r="Z8778" s="230"/>
      <c r="AB8778" s="226"/>
      <c r="AG8778" s="226"/>
      <c r="AQ8778" s="226"/>
    </row>
    <row r="8779" spans="26:43" ht="15">
      <c r="Z8779" s="230"/>
      <c r="AB8779" s="226"/>
      <c r="AG8779" s="226"/>
      <c r="AQ8779" s="226"/>
    </row>
    <row r="8780" spans="26:43" ht="15">
      <c r="Z8780" s="230"/>
      <c r="AB8780" s="226"/>
      <c r="AG8780" s="226"/>
      <c r="AQ8780" s="226"/>
    </row>
    <row r="8781" spans="26:43" ht="15">
      <c r="Z8781" s="230"/>
      <c r="AB8781" s="226"/>
      <c r="AG8781" s="226"/>
      <c r="AQ8781" s="226"/>
    </row>
    <row r="8782" spans="26:43" ht="15">
      <c r="Z8782" s="230"/>
      <c r="AB8782" s="226"/>
      <c r="AG8782" s="226"/>
      <c r="AQ8782" s="226"/>
    </row>
    <row r="8783" spans="26:43" ht="15">
      <c r="Z8783" s="230"/>
      <c r="AB8783" s="226"/>
      <c r="AG8783" s="226"/>
      <c r="AQ8783" s="226"/>
    </row>
    <row r="8784" spans="26:43" ht="15">
      <c r="Z8784" s="230"/>
      <c r="AB8784" s="226"/>
      <c r="AG8784" s="226"/>
      <c r="AQ8784" s="226"/>
    </row>
    <row r="8785" spans="26:43" ht="15">
      <c r="Z8785" s="230"/>
      <c r="AB8785" s="226"/>
      <c r="AG8785" s="226"/>
      <c r="AQ8785" s="226"/>
    </row>
    <row r="8786" spans="26:43" ht="15">
      <c r="Z8786" s="230"/>
      <c r="AB8786" s="226"/>
      <c r="AG8786" s="226"/>
      <c r="AQ8786" s="226"/>
    </row>
    <row r="8787" spans="26:43" ht="15">
      <c r="Z8787" s="230"/>
      <c r="AB8787" s="226"/>
      <c r="AG8787" s="226"/>
      <c r="AQ8787" s="226"/>
    </row>
    <row r="8788" spans="26:43" ht="15">
      <c r="Z8788" s="230"/>
      <c r="AB8788" s="226"/>
      <c r="AG8788" s="226"/>
      <c r="AQ8788" s="226"/>
    </row>
    <row r="8789" spans="26:43" ht="15">
      <c r="Z8789" s="230"/>
      <c r="AB8789" s="226"/>
      <c r="AG8789" s="226"/>
      <c r="AQ8789" s="226"/>
    </row>
    <row r="8790" spans="26:43" ht="15">
      <c r="Z8790" s="230"/>
      <c r="AB8790" s="226"/>
      <c r="AG8790" s="226"/>
      <c r="AQ8790" s="226"/>
    </row>
    <row r="8791" spans="26:43" ht="15">
      <c r="Z8791" s="230"/>
      <c r="AB8791" s="226"/>
      <c r="AG8791" s="226"/>
      <c r="AQ8791" s="226"/>
    </row>
    <row r="8792" spans="26:43" ht="15">
      <c r="Z8792" s="230"/>
      <c r="AB8792" s="226"/>
      <c r="AG8792" s="226"/>
      <c r="AQ8792" s="226"/>
    </row>
    <row r="8793" spans="26:43" ht="15">
      <c r="Z8793" s="230"/>
      <c r="AB8793" s="226"/>
      <c r="AG8793" s="226"/>
      <c r="AQ8793" s="226"/>
    </row>
    <row r="8794" spans="26:43" ht="15">
      <c r="Z8794" s="230"/>
      <c r="AB8794" s="226"/>
      <c r="AG8794" s="226"/>
      <c r="AQ8794" s="226"/>
    </row>
    <row r="8795" spans="26:43" ht="15">
      <c r="Z8795" s="230"/>
      <c r="AB8795" s="226"/>
      <c r="AG8795" s="226"/>
      <c r="AQ8795" s="226"/>
    </row>
    <row r="8796" spans="26:43" ht="15">
      <c r="Z8796" s="230"/>
      <c r="AB8796" s="226"/>
      <c r="AG8796" s="226"/>
      <c r="AQ8796" s="226"/>
    </row>
    <row r="8797" spans="26:43" ht="15">
      <c r="Z8797" s="230"/>
      <c r="AB8797" s="226"/>
      <c r="AG8797" s="226"/>
      <c r="AQ8797" s="226"/>
    </row>
    <row r="8798" spans="26:43" ht="15">
      <c r="Z8798" s="230"/>
      <c r="AB8798" s="226"/>
      <c r="AG8798" s="226"/>
      <c r="AQ8798" s="226"/>
    </row>
    <row r="8799" spans="26:43" ht="15">
      <c r="Z8799" s="230"/>
      <c r="AB8799" s="226"/>
      <c r="AG8799" s="226"/>
      <c r="AQ8799" s="226"/>
    </row>
    <row r="8800" spans="26:43" ht="15">
      <c r="Z8800" s="230"/>
      <c r="AB8800" s="226"/>
      <c r="AG8800" s="226"/>
      <c r="AQ8800" s="226"/>
    </row>
    <row r="8801" spans="26:43" ht="15">
      <c r="Z8801" s="230"/>
      <c r="AB8801" s="226"/>
      <c r="AG8801" s="226"/>
      <c r="AQ8801" s="226"/>
    </row>
    <row r="8802" spans="26:43" ht="15">
      <c r="Z8802" s="230"/>
      <c r="AB8802" s="226"/>
      <c r="AG8802" s="226"/>
      <c r="AQ8802" s="226"/>
    </row>
    <row r="8803" spans="26:43" ht="15">
      <c r="Z8803" s="230"/>
      <c r="AB8803" s="226"/>
      <c r="AG8803" s="226"/>
      <c r="AQ8803" s="226"/>
    </row>
    <row r="8804" spans="26:43" ht="15">
      <c r="Z8804" s="230"/>
      <c r="AB8804" s="226"/>
      <c r="AG8804" s="226"/>
      <c r="AQ8804" s="226"/>
    </row>
    <row r="8805" spans="26:43" ht="15">
      <c r="Z8805" s="230"/>
      <c r="AB8805" s="226"/>
      <c r="AG8805" s="226"/>
      <c r="AQ8805" s="226"/>
    </row>
    <row r="8806" spans="26:43" ht="15">
      <c r="Z8806" s="230"/>
      <c r="AB8806" s="226"/>
      <c r="AG8806" s="226"/>
      <c r="AQ8806" s="226"/>
    </row>
    <row r="8807" spans="26:43" ht="15">
      <c r="Z8807" s="230"/>
      <c r="AB8807" s="226"/>
      <c r="AG8807" s="226"/>
      <c r="AQ8807" s="226"/>
    </row>
    <row r="8808" spans="26:43" ht="15">
      <c r="Z8808" s="230"/>
      <c r="AB8808" s="226"/>
      <c r="AG8808" s="226"/>
      <c r="AQ8808" s="226"/>
    </row>
    <row r="8809" spans="26:43" ht="15">
      <c r="Z8809" s="230"/>
      <c r="AB8809" s="226"/>
      <c r="AG8809" s="226"/>
      <c r="AQ8809" s="226"/>
    </row>
    <row r="8810" spans="26:43" ht="15">
      <c r="Z8810" s="230"/>
      <c r="AB8810" s="226"/>
      <c r="AG8810" s="226"/>
      <c r="AQ8810" s="226"/>
    </row>
    <row r="8811" spans="26:43" ht="15">
      <c r="Z8811" s="230"/>
      <c r="AB8811" s="226"/>
      <c r="AG8811" s="226"/>
      <c r="AQ8811" s="226"/>
    </row>
    <row r="8812" spans="26:43" ht="15">
      <c r="Z8812" s="230"/>
      <c r="AB8812" s="226"/>
      <c r="AG8812" s="226"/>
      <c r="AQ8812" s="226"/>
    </row>
    <row r="8813" spans="26:43" ht="15">
      <c r="Z8813" s="230"/>
      <c r="AB8813" s="226"/>
      <c r="AG8813" s="226"/>
      <c r="AQ8813" s="226"/>
    </row>
    <row r="8814" spans="26:43" ht="15">
      <c r="Z8814" s="230"/>
      <c r="AB8814" s="226"/>
      <c r="AG8814" s="226"/>
      <c r="AQ8814" s="226"/>
    </row>
    <row r="8815" spans="26:43" ht="15">
      <c r="Z8815" s="230"/>
      <c r="AB8815" s="226"/>
      <c r="AG8815" s="226"/>
      <c r="AQ8815" s="226"/>
    </row>
    <row r="8816" spans="26:43" ht="15">
      <c r="Z8816" s="230"/>
      <c r="AB8816" s="226"/>
      <c r="AG8816" s="226"/>
      <c r="AQ8816" s="226"/>
    </row>
    <row r="8817" spans="26:43" ht="15">
      <c r="Z8817" s="230"/>
      <c r="AB8817" s="226"/>
      <c r="AG8817" s="226"/>
      <c r="AQ8817" s="226"/>
    </row>
    <row r="8818" spans="26:43" ht="15">
      <c r="Z8818" s="230"/>
      <c r="AB8818" s="226"/>
      <c r="AG8818" s="226"/>
      <c r="AQ8818" s="226"/>
    </row>
    <row r="8819" spans="26:43" ht="15">
      <c r="Z8819" s="230"/>
      <c r="AB8819" s="226"/>
      <c r="AG8819" s="226"/>
      <c r="AQ8819" s="226"/>
    </row>
    <row r="8820" spans="26:43" ht="15">
      <c r="Z8820" s="230"/>
      <c r="AB8820" s="226"/>
      <c r="AG8820" s="226"/>
      <c r="AQ8820" s="226"/>
    </row>
    <row r="8821" spans="26:43" ht="15">
      <c r="Z8821" s="230"/>
      <c r="AB8821" s="226"/>
      <c r="AG8821" s="226"/>
      <c r="AQ8821" s="226"/>
    </row>
    <row r="8822" spans="26:43" ht="15">
      <c r="Z8822" s="230"/>
      <c r="AB8822" s="226"/>
      <c r="AG8822" s="226"/>
      <c r="AQ8822" s="226"/>
    </row>
    <row r="8823" spans="26:43" ht="15">
      <c r="Z8823" s="230"/>
      <c r="AB8823" s="226"/>
      <c r="AG8823" s="226"/>
      <c r="AQ8823" s="226"/>
    </row>
    <row r="8824" spans="26:43" ht="15">
      <c r="Z8824" s="230"/>
      <c r="AB8824" s="226"/>
      <c r="AG8824" s="226"/>
      <c r="AQ8824" s="226"/>
    </row>
    <row r="8825" spans="26:43" ht="15">
      <c r="Z8825" s="230"/>
      <c r="AB8825" s="226"/>
      <c r="AG8825" s="226"/>
      <c r="AQ8825" s="226"/>
    </row>
    <row r="8826" spans="26:43" ht="15">
      <c r="Z8826" s="230"/>
      <c r="AB8826" s="226"/>
      <c r="AG8826" s="226"/>
      <c r="AQ8826" s="226"/>
    </row>
    <row r="8827" spans="26:43" ht="15">
      <c r="Z8827" s="230"/>
      <c r="AB8827" s="226"/>
      <c r="AG8827" s="226"/>
      <c r="AQ8827" s="226"/>
    </row>
    <row r="8828" spans="26:43" ht="15">
      <c r="Z8828" s="230"/>
      <c r="AB8828" s="226"/>
      <c r="AG8828" s="226"/>
      <c r="AQ8828" s="226"/>
    </row>
    <row r="8829" spans="26:43" ht="15">
      <c r="Z8829" s="230"/>
      <c r="AB8829" s="226"/>
      <c r="AG8829" s="226"/>
      <c r="AQ8829" s="226"/>
    </row>
    <row r="8830" spans="26:43" ht="15">
      <c r="Z8830" s="230"/>
      <c r="AB8830" s="226"/>
      <c r="AG8830" s="226"/>
      <c r="AQ8830" s="226"/>
    </row>
    <row r="8831" spans="26:43" ht="15">
      <c r="Z8831" s="230"/>
      <c r="AB8831" s="226"/>
      <c r="AG8831" s="226"/>
      <c r="AQ8831" s="226"/>
    </row>
    <row r="8832" spans="26:43" ht="15">
      <c r="Z8832" s="230"/>
      <c r="AB8832" s="226"/>
      <c r="AG8832" s="226"/>
      <c r="AQ8832" s="226"/>
    </row>
    <row r="8833" spans="26:43" ht="15">
      <c r="Z8833" s="230"/>
      <c r="AB8833" s="226"/>
      <c r="AG8833" s="226"/>
      <c r="AQ8833" s="226"/>
    </row>
    <row r="8834" spans="26:43" ht="15">
      <c r="Z8834" s="230"/>
      <c r="AB8834" s="226"/>
      <c r="AG8834" s="226"/>
      <c r="AQ8834" s="226"/>
    </row>
    <row r="8835" spans="26:43" ht="15">
      <c r="Z8835" s="230"/>
      <c r="AB8835" s="226"/>
      <c r="AG8835" s="226"/>
      <c r="AQ8835" s="226"/>
    </row>
    <row r="8836" spans="26:43" ht="15">
      <c r="Z8836" s="230"/>
      <c r="AB8836" s="226"/>
      <c r="AG8836" s="226"/>
      <c r="AQ8836" s="226"/>
    </row>
    <row r="8837" spans="26:43" ht="15">
      <c r="Z8837" s="230"/>
      <c r="AB8837" s="226"/>
      <c r="AG8837" s="226"/>
      <c r="AQ8837" s="226"/>
    </row>
    <row r="8838" spans="26:43" ht="15">
      <c r="Z8838" s="230"/>
      <c r="AB8838" s="226"/>
      <c r="AG8838" s="226"/>
      <c r="AQ8838" s="226"/>
    </row>
    <row r="8839" spans="26:43" ht="15">
      <c r="Z8839" s="230"/>
      <c r="AB8839" s="226"/>
      <c r="AG8839" s="226"/>
      <c r="AQ8839" s="226"/>
    </row>
    <row r="8840" spans="26:43" ht="15">
      <c r="Z8840" s="230"/>
      <c r="AB8840" s="226"/>
      <c r="AG8840" s="226"/>
      <c r="AQ8840" s="226"/>
    </row>
    <row r="8841" spans="26:43" ht="15">
      <c r="Z8841" s="230"/>
      <c r="AB8841" s="226"/>
      <c r="AG8841" s="226"/>
      <c r="AQ8841" s="226"/>
    </row>
    <row r="8842" spans="26:43" ht="15">
      <c r="Z8842" s="230"/>
      <c r="AB8842" s="226"/>
      <c r="AG8842" s="226"/>
      <c r="AQ8842" s="226"/>
    </row>
    <row r="8843" spans="26:43" ht="15">
      <c r="Z8843" s="230"/>
      <c r="AB8843" s="226"/>
      <c r="AG8843" s="226"/>
      <c r="AQ8843" s="226"/>
    </row>
    <row r="8844" spans="26:43" ht="15">
      <c r="Z8844" s="230"/>
      <c r="AB8844" s="226"/>
      <c r="AG8844" s="226"/>
      <c r="AQ8844" s="226"/>
    </row>
    <row r="8845" spans="26:43" ht="15">
      <c r="Z8845" s="230"/>
      <c r="AB8845" s="226"/>
      <c r="AG8845" s="226"/>
      <c r="AQ8845" s="226"/>
    </row>
    <row r="8846" spans="26:43" ht="15">
      <c r="Z8846" s="230"/>
      <c r="AB8846" s="226"/>
      <c r="AG8846" s="226"/>
      <c r="AQ8846" s="226"/>
    </row>
    <row r="8847" spans="26:43" ht="15">
      <c r="Z8847" s="230"/>
      <c r="AB8847" s="226"/>
      <c r="AG8847" s="226"/>
      <c r="AQ8847" s="226"/>
    </row>
    <row r="8848" spans="26:43" ht="15">
      <c r="Z8848" s="230"/>
      <c r="AB8848" s="226"/>
      <c r="AG8848" s="226"/>
      <c r="AQ8848" s="226"/>
    </row>
    <row r="8849" spans="26:43" ht="15">
      <c r="Z8849" s="230"/>
      <c r="AB8849" s="226"/>
      <c r="AG8849" s="226"/>
      <c r="AQ8849" s="226"/>
    </row>
    <row r="8850" spans="26:43" ht="15">
      <c r="Z8850" s="230"/>
      <c r="AB8850" s="226"/>
      <c r="AG8850" s="226"/>
      <c r="AQ8850" s="226"/>
    </row>
    <row r="8851" spans="26:43" ht="15">
      <c r="Z8851" s="230"/>
      <c r="AB8851" s="226"/>
      <c r="AG8851" s="226"/>
      <c r="AQ8851" s="226"/>
    </row>
    <row r="8852" spans="26:43" ht="15">
      <c r="Z8852" s="230"/>
      <c r="AB8852" s="226"/>
      <c r="AG8852" s="226"/>
      <c r="AQ8852" s="226"/>
    </row>
    <row r="8853" spans="26:43" ht="15">
      <c r="Z8853" s="230"/>
      <c r="AB8853" s="226"/>
      <c r="AG8853" s="226"/>
      <c r="AQ8853" s="226"/>
    </row>
    <row r="8854" spans="26:43" ht="15">
      <c r="Z8854" s="230"/>
      <c r="AB8854" s="226"/>
      <c r="AG8854" s="226"/>
      <c r="AQ8854" s="226"/>
    </row>
    <row r="8855" spans="26:43" ht="15">
      <c r="Z8855" s="230"/>
      <c r="AB8855" s="226"/>
      <c r="AG8855" s="226"/>
      <c r="AQ8855" s="226"/>
    </row>
    <row r="8856" spans="26:43" ht="15">
      <c r="Z8856" s="230"/>
      <c r="AB8856" s="226"/>
      <c r="AG8856" s="226"/>
      <c r="AQ8856" s="226"/>
    </row>
    <row r="8857" spans="26:43" ht="15">
      <c r="Z8857" s="230"/>
      <c r="AB8857" s="226"/>
      <c r="AG8857" s="226"/>
      <c r="AQ8857" s="226"/>
    </row>
    <row r="8858" spans="26:43" ht="15">
      <c r="Z8858" s="230"/>
      <c r="AB8858" s="226"/>
      <c r="AG8858" s="226"/>
      <c r="AQ8858" s="226"/>
    </row>
    <row r="8859" spans="26:43" ht="15">
      <c r="Z8859" s="230"/>
      <c r="AB8859" s="226"/>
      <c r="AG8859" s="226"/>
      <c r="AQ8859" s="226"/>
    </row>
    <row r="8860" spans="26:43" ht="15">
      <c r="Z8860" s="230"/>
      <c r="AB8860" s="226"/>
      <c r="AG8860" s="226"/>
      <c r="AQ8860" s="226"/>
    </row>
    <row r="8861" spans="26:43" ht="15">
      <c r="Z8861" s="230"/>
      <c r="AB8861" s="226"/>
      <c r="AG8861" s="226"/>
      <c r="AQ8861" s="226"/>
    </row>
    <row r="8862" spans="26:43" ht="15">
      <c r="Z8862" s="230"/>
      <c r="AB8862" s="226"/>
      <c r="AG8862" s="226"/>
      <c r="AQ8862" s="226"/>
    </row>
    <row r="8863" spans="26:43" ht="15">
      <c r="Z8863" s="230"/>
      <c r="AB8863" s="226"/>
      <c r="AG8863" s="226"/>
      <c r="AQ8863" s="226"/>
    </row>
    <row r="8864" spans="26:43" ht="15">
      <c r="Z8864" s="230"/>
      <c r="AB8864" s="226"/>
      <c r="AG8864" s="226"/>
      <c r="AQ8864" s="226"/>
    </row>
    <row r="8865" spans="26:43" ht="15">
      <c r="Z8865" s="230"/>
      <c r="AB8865" s="226"/>
      <c r="AG8865" s="226"/>
      <c r="AQ8865" s="226"/>
    </row>
    <row r="8866" spans="26:43" ht="15">
      <c r="Z8866" s="230"/>
      <c r="AB8866" s="226"/>
      <c r="AG8866" s="226"/>
      <c r="AQ8866" s="226"/>
    </row>
    <row r="8867" spans="26:43" ht="15">
      <c r="Z8867" s="230"/>
      <c r="AB8867" s="226"/>
      <c r="AG8867" s="226"/>
      <c r="AQ8867" s="226"/>
    </row>
    <row r="8868" spans="26:43" ht="15">
      <c r="Z8868" s="230"/>
      <c r="AB8868" s="226"/>
      <c r="AG8868" s="226"/>
      <c r="AQ8868" s="226"/>
    </row>
    <row r="8869" spans="26:43" ht="15">
      <c r="Z8869" s="230"/>
      <c r="AB8869" s="226"/>
      <c r="AG8869" s="226"/>
      <c r="AQ8869" s="226"/>
    </row>
    <row r="8870" spans="26:43" ht="15">
      <c r="Z8870" s="230"/>
      <c r="AB8870" s="226"/>
      <c r="AG8870" s="226"/>
      <c r="AQ8870" s="226"/>
    </row>
    <row r="8871" spans="26:43" ht="15">
      <c r="Z8871" s="230"/>
      <c r="AB8871" s="226"/>
      <c r="AG8871" s="226"/>
      <c r="AQ8871" s="226"/>
    </row>
    <row r="8872" spans="26:43" ht="15">
      <c r="Z8872" s="230"/>
      <c r="AB8872" s="226"/>
      <c r="AG8872" s="226"/>
      <c r="AQ8872" s="226"/>
    </row>
    <row r="8873" spans="26:43" ht="15">
      <c r="Z8873" s="230"/>
      <c r="AB8873" s="226"/>
      <c r="AG8873" s="226"/>
      <c r="AQ8873" s="226"/>
    </row>
    <row r="8874" spans="26:43" ht="15">
      <c r="Z8874" s="230"/>
      <c r="AB8874" s="226"/>
      <c r="AG8874" s="226"/>
      <c r="AQ8874" s="226"/>
    </row>
    <row r="8875" spans="26:43" ht="15">
      <c r="Z8875" s="230"/>
      <c r="AB8875" s="226"/>
      <c r="AG8875" s="226"/>
      <c r="AQ8875" s="226"/>
    </row>
    <row r="8876" spans="26:43" ht="15">
      <c r="Z8876" s="230"/>
      <c r="AB8876" s="226"/>
      <c r="AG8876" s="226"/>
      <c r="AQ8876" s="226"/>
    </row>
    <row r="8877" spans="26:43" ht="15">
      <c r="Z8877" s="230"/>
      <c r="AB8877" s="226"/>
      <c r="AG8877" s="226"/>
      <c r="AQ8877" s="226"/>
    </row>
    <row r="8878" spans="26:43" ht="15">
      <c r="Z8878" s="230"/>
      <c r="AB8878" s="226"/>
      <c r="AG8878" s="226"/>
      <c r="AQ8878" s="226"/>
    </row>
    <row r="8879" spans="26:43" ht="15">
      <c r="Z8879" s="230"/>
      <c r="AB8879" s="226"/>
      <c r="AG8879" s="226"/>
      <c r="AQ8879" s="226"/>
    </row>
    <row r="8880" spans="26:43" ht="15">
      <c r="Z8880" s="230"/>
      <c r="AB8880" s="226"/>
      <c r="AG8880" s="226"/>
      <c r="AQ8880" s="226"/>
    </row>
    <row r="8881" spans="26:43" ht="15">
      <c r="Z8881" s="230"/>
      <c r="AB8881" s="226"/>
      <c r="AG8881" s="226"/>
      <c r="AQ8881" s="226"/>
    </row>
    <row r="8882" spans="26:43" ht="15">
      <c r="Z8882" s="230"/>
      <c r="AB8882" s="226"/>
      <c r="AG8882" s="226"/>
      <c r="AQ8882" s="226"/>
    </row>
    <row r="8883" spans="26:43" ht="15">
      <c r="Z8883" s="230"/>
      <c r="AB8883" s="226"/>
      <c r="AG8883" s="226"/>
      <c r="AQ8883" s="226"/>
    </row>
    <row r="8884" spans="26:43" ht="15">
      <c r="Z8884" s="230"/>
      <c r="AB8884" s="226"/>
      <c r="AG8884" s="226"/>
      <c r="AQ8884" s="226"/>
    </row>
    <row r="8885" spans="26:43" ht="15">
      <c r="Z8885" s="230"/>
      <c r="AB8885" s="226"/>
      <c r="AG8885" s="226"/>
      <c r="AQ8885" s="226"/>
    </row>
    <row r="8886" spans="26:43" ht="15">
      <c r="Z8886" s="230"/>
      <c r="AB8886" s="226"/>
      <c r="AG8886" s="226"/>
      <c r="AQ8886" s="226"/>
    </row>
    <row r="8887" spans="26:43" ht="15">
      <c r="Z8887" s="230"/>
      <c r="AB8887" s="226"/>
      <c r="AG8887" s="226"/>
      <c r="AQ8887" s="226"/>
    </row>
    <row r="8888" spans="26:43" ht="15">
      <c r="Z8888" s="230"/>
      <c r="AB8888" s="226"/>
      <c r="AG8888" s="226"/>
      <c r="AQ8888" s="226"/>
    </row>
    <row r="8889" spans="26:43" ht="15">
      <c r="Z8889" s="230"/>
      <c r="AB8889" s="226"/>
      <c r="AG8889" s="226"/>
      <c r="AQ8889" s="226"/>
    </row>
    <row r="8890" spans="26:43" ht="15">
      <c r="Z8890" s="230"/>
      <c r="AB8890" s="226"/>
      <c r="AG8890" s="226"/>
      <c r="AQ8890" s="226"/>
    </row>
    <row r="8891" spans="26:43" ht="15">
      <c r="Z8891" s="230"/>
      <c r="AB8891" s="226"/>
      <c r="AG8891" s="226"/>
      <c r="AQ8891" s="226"/>
    </row>
    <row r="8892" spans="26:43" ht="15">
      <c r="Z8892" s="230"/>
      <c r="AB8892" s="226"/>
      <c r="AG8892" s="226"/>
      <c r="AQ8892" s="226"/>
    </row>
    <row r="8893" spans="26:43" ht="15">
      <c r="Z8893" s="230"/>
      <c r="AB8893" s="226"/>
      <c r="AG8893" s="226"/>
      <c r="AQ8893" s="226"/>
    </row>
    <row r="8894" spans="26:43" ht="15">
      <c r="Z8894" s="230"/>
      <c r="AB8894" s="226"/>
      <c r="AG8894" s="226"/>
      <c r="AQ8894" s="226"/>
    </row>
    <row r="8895" spans="26:43" ht="15">
      <c r="Z8895" s="230"/>
      <c r="AB8895" s="226"/>
      <c r="AG8895" s="226"/>
      <c r="AQ8895" s="226"/>
    </row>
    <row r="8896" spans="26:43" ht="15">
      <c r="Z8896" s="230"/>
      <c r="AB8896" s="226"/>
      <c r="AG8896" s="226"/>
      <c r="AQ8896" s="226"/>
    </row>
    <row r="8897" spans="26:43" ht="15">
      <c r="Z8897" s="230"/>
      <c r="AB8897" s="226"/>
      <c r="AG8897" s="226"/>
      <c r="AQ8897" s="226"/>
    </row>
    <row r="8898" spans="26:43" ht="15">
      <c r="Z8898" s="230"/>
      <c r="AB8898" s="226"/>
      <c r="AG8898" s="226"/>
      <c r="AQ8898" s="226"/>
    </row>
    <row r="8899" spans="26:43" ht="15">
      <c r="Z8899" s="230"/>
      <c r="AB8899" s="226"/>
      <c r="AG8899" s="226"/>
      <c r="AQ8899" s="226"/>
    </row>
    <row r="8900" spans="26:43" ht="15">
      <c r="Z8900" s="230"/>
      <c r="AB8900" s="226"/>
      <c r="AG8900" s="226"/>
      <c r="AQ8900" s="226"/>
    </row>
    <row r="8901" spans="26:43" ht="15">
      <c r="Z8901" s="230"/>
      <c r="AB8901" s="226"/>
      <c r="AG8901" s="226"/>
      <c r="AQ8901" s="226"/>
    </row>
    <row r="8902" spans="26:43" ht="15">
      <c r="Z8902" s="230"/>
      <c r="AB8902" s="226"/>
      <c r="AG8902" s="226"/>
      <c r="AQ8902" s="226"/>
    </row>
    <row r="8903" spans="26:43" ht="15">
      <c r="Z8903" s="230"/>
      <c r="AB8903" s="226"/>
      <c r="AG8903" s="226"/>
      <c r="AQ8903" s="226"/>
    </row>
    <row r="8904" spans="26:43" ht="15">
      <c r="Z8904" s="230"/>
      <c r="AB8904" s="226"/>
      <c r="AG8904" s="226"/>
      <c r="AQ8904" s="226"/>
    </row>
    <row r="8905" spans="26:43" ht="15">
      <c r="Z8905" s="230"/>
      <c r="AB8905" s="226"/>
      <c r="AG8905" s="226"/>
      <c r="AQ8905" s="226"/>
    </row>
    <row r="8906" spans="26:43" ht="15">
      <c r="Z8906" s="230"/>
      <c r="AB8906" s="226"/>
      <c r="AG8906" s="226"/>
      <c r="AQ8906" s="226"/>
    </row>
    <row r="8907" spans="26:43" ht="15">
      <c r="Z8907" s="230"/>
      <c r="AB8907" s="226"/>
      <c r="AG8907" s="226"/>
      <c r="AQ8907" s="226"/>
    </row>
    <row r="8908" spans="26:43" ht="15">
      <c r="Z8908" s="230"/>
      <c r="AB8908" s="226"/>
      <c r="AG8908" s="226"/>
      <c r="AQ8908" s="226"/>
    </row>
    <row r="8909" spans="26:43" ht="15">
      <c r="Z8909" s="230"/>
      <c r="AB8909" s="226"/>
      <c r="AG8909" s="226"/>
      <c r="AQ8909" s="226"/>
    </row>
    <row r="8910" spans="26:43" ht="15">
      <c r="Z8910" s="230"/>
      <c r="AB8910" s="226"/>
      <c r="AG8910" s="226"/>
      <c r="AQ8910" s="226"/>
    </row>
    <row r="8911" spans="26:43" ht="15">
      <c r="Z8911" s="230"/>
      <c r="AB8911" s="226"/>
      <c r="AG8911" s="226"/>
      <c r="AQ8911" s="226"/>
    </row>
    <row r="8912" spans="26:43" ht="15">
      <c r="Z8912" s="230"/>
      <c r="AB8912" s="226"/>
      <c r="AG8912" s="226"/>
      <c r="AQ8912" s="226"/>
    </row>
    <row r="8913" spans="26:43" ht="15">
      <c r="Z8913" s="230"/>
      <c r="AB8913" s="226"/>
      <c r="AG8913" s="226"/>
      <c r="AQ8913" s="226"/>
    </row>
    <row r="8914" spans="26:43" ht="15">
      <c r="Z8914" s="230"/>
      <c r="AB8914" s="226"/>
      <c r="AG8914" s="226"/>
      <c r="AQ8914" s="226"/>
    </row>
    <row r="8915" spans="26:43" ht="15">
      <c r="Z8915" s="230"/>
      <c r="AB8915" s="226"/>
      <c r="AG8915" s="226"/>
      <c r="AQ8915" s="226"/>
    </row>
    <row r="8916" spans="26:43" ht="15">
      <c r="Z8916" s="230"/>
      <c r="AB8916" s="226"/>
      <c r="AG8916" s="226"/>
      <c r="AQ8916" s="226"/>
    </row>
    <row r="8917" spans="26:43" ht="15">
      <c r="Z8917" s="230"/>
      <c r="AB8917" s="226"/>
      <c r="AG8917" s="226"/>
      <c r="AQ8917" s="226"/>
    </row>
    <row r="8918" spans="26:43" ht="15">
      <c r="Z8918" s="230"/>
      <c r="AB8918" s="226"/>
      <c r="AG8918" s="226"/>
      <c r="AQ8918" s="226"/>
    </row>
    <row r="8919" spans="26:43" ht="15">
      <c r="Z8919" s="230"/>
      <c r="AB8919" s="226"/>
      <c r="AG8919" s="226"/>
      <c r="AQ8919" s="226"/>
    </row>
    <row r="8920" spans="26:43" ht="15">
      <c r="Z8920" s="230"/>
      <c r="AB8920" s="226"/>
      <c r="AG8920" s="226"/>
      <c r="AQ8920" s="226"/>
    </row>
    <row r="8921" spans="26:43" ht="15">
      <c r="Z8921" s="230"/>
      <c r="AB8921" s="226"/>
      <c r="AG8921" s="226"/>
      <c r="AQ8921" s="226"/>
    </row>
    <row r="8922" spans="26:43" ht="15">
      <c r="Z8922" s="230"/>
      <c r="AB8922" s="226"/>
      <c r="AG8922" s="226"/>
      <c r="AQ8922" s="226"/>
    </row>
    <row r="8923" spans="26:43" ht="15">
      <c r="Z8923" s="230"/>
      <c r="AB8923" s="226"/>
      <c r="AG8923" s="226"/>
      <c r="AQ8923" s="226"/>
    </row>
    <row r="8924" spans="26:43" ht="15">
      <c r="Z8924" s="230"/>
      <c r="AB8924" s="226"/>
      <c r="AG8924" s="226"/>
      <c r="AQ8924" s="226"/>
    </row>
    <row r="8925" spans="26:43" ht="15">
      <c r="Z8925" s="230"/>
      <c r="AB8925" s="226"/>
      <c r="AG8925" s="226"/>
      <c r="AQ8925" s="226"/>
    </row>
    <row r="8926" spans="26:43" ht="15">
      <c r="Z8926" s="230"/>
      <c r="AB8926" s="226"/>
      <c r="AG8926" s="226"/>
      <c r="AQ8926" s="226"/>
    </row>
    <row r="8927" spans="26:43" ht="15">
      <c r="Z8927" s="230"/>
      <c r="AB8927" s="226"/>
      <c r="AG8927" s="226"/>
      <c r="AQ8927" s="226"/>
    </row>
    <row r="8928" spans="26:43" ht="15">
      <c r="Z8928" s="230"/>
      <c r="AB8928" s="226"/>
      <c r="AG8928" s="226"/>
      <c r="AQ8928" s="226"/>
    </row>
    <row r="8929" spans="26:43" ht="15">
      <c r="Z8929" s="230"/>
      <c r="AB8929" s="226"/>
      <c r="AG8929" s="226"/>
      <c r="AQ8929" s="226"/>
    </row>
    <row r="8930" spans="26:43" ht="15">
      <c r="Z8930" s="230"/>
      <c r="AB8930" s="226"/>
      <c r="AG8930" s="226"/>
      <c r="AQ8930" s="226"/>
    </row>
    <row r="8931" spans="26:43" ht="15">
      <c r="Z8931" s="230"/>
      <c r="AB8931" s="226"/>
      <c r="AG8931" s="226"/>
      <c r="AQ8931" s="226"/>
    </row>
    <row r="8932" spans="26:43" ht="15">
      <c r="Z8932" s="230"/>
      <c r="AB8932" s="226"/>
      <c r="AG8932" s="226"/>
      <c r="AQ8932" s="226"/>
    </row>
    <row r="8933" spans="26:43" ht="15">
      <c r="Z8933" s="230"/>
      <c r="AB8933" s="226"/>
      <c r="AG8933" s="226"/>
      <c r="AQ8933" s="226"/>
    </row>
    <row r="8934" spans="26:43" ht="15">
      <c r="Z8934" s="230"/>
      <c r="AB8934" s="226"/>
      <c r="AG8934" s="226"/>
      <c r="AQ8934" s="226"/>
    </row>
    <row r="8935" spans="26:43" ht="15">
      <c r="Z8935" s="230"/>
      <c r="AB8935" s="226"/>
      <c r="AG8935" s="226"/>
      <c r="AQ8935" s="226"/>
    </row>
    <row r="8936" spans="26:43" ht="15">
      <c r="Z8936" s="230"/>
      <c r="AB8936" s="226"/>
      <c r="AG8936" s="226"/>
      <c r="AQ8936" s="226"/>
    </row>
    <row r="8937" spans="26:43" ht="15">
      <c r="Z8937" s="230"/>
      <c r="AB8937" s="226"/>
      <c r="AG8937" s="226"/>
      <c r="AQ8937" s="226"/>
    </row>
    <row r="8938" spans="26:43" ht="15">
      <c r="Z8938" s="230"/>
      <c r="AB8938" s="226"/>
      <c r="AG8938" s="226"/>
      <c r="AQ8938" s="226"/>
    </row>
    <row r="8939" spans="26:43" ht="15">
      <c r="Z8939" s="230"/>
      <c r="AB8939" s="226"/>
      <c r="AG8939" s="226"/>
      <c r="AQ8939" s="226"/>
    </row>
    <row r="8940" spans="26:43" ht="15">
      <c r="Z8940" s="230"/>
      <c r="AB8940" s="226"/>
      <c r="AG8940" s="226"/>
      <c r="AQ8940" s="226"/>
    </row>
    <row r="8941" spans="26:43" ht="15">
      <c r="Z8941" s="230"/>
      <c r="AB8941" s="226"/>
      <c r="AG8941" s="226"/>
      <c r="AQ8941" s="226"/>
    </row>
    <row r="8942" spans="26:43" ht="15">
      <c r="Z8942" s="230"/>
      <c r="AB8942" s="226"/>
      <c r="AG8942" s="226"/>
      <c r="AQ8942" s="226"/>
    </row>
    <row r="8943" spans="26:43" ht="15">
      <c r="Z8943" s="230"/>
      <c r="AB8943" s="226"/>
      <c r="AG8943" s="226"/>
      <c r="AQ8943" s="226"/>
    </row>
    <row r="8944" spans="26:43" ht="15">
      <c r="Z8944" s="230"/>
      <c r="AB8944" s="226"/>
      <c r="AG8944" s="226"/>
      <c r="AQ8944" s="226"/>
    </row>
    <row r="8945" spans="26:43" ht="15">
      <c r="Z8945" s="230"/>
      <c r="AB8945" s="226"/>
      <c r="AG8945" s="226"/>
      <c r="AQ8945" s="226"/>
    </row>
    <row r="8946" spans="26:43" ht="15">
      <c r="Z8946" s="230"/>
      <c r="AB8946" s="226"/>
      <c r="AG8946" s="226"/>
      <c r="AQ8946" s="226"/>
    </row>
    <row r="8947" spans="26:43" ht="15">
      <c r="Z8947" s="230"/>
      <c r="AB8947" s="226"/>
      <c r="AG8947" s="226"/>
      <c r="AQ8947" s="226"/>
    </row>
    <row r="8948" spans="26:43" ht="15">
      <c r="Z8948" s="230"/>
      <c r="AB8948" s="226"/>
      <c r="AG8948" s="226"/>
      <c r="AQ8948" s="226"/>
    </row>
    <row r="8949" spans="26:43" ht="15">
      <c r="Z8949" s="230"/>
      <c r="AB8949" s="226"/>
      <c r="AG8949" s="226"/>
      <c r="AQ8949" s="226"/>
    </row>
    <row r="8950" spans="26:43" ht="15">
      <c r="Z8950" s="230"/>
      <c r="AB8950" s="226"/>
      <c r="AG8950" s="226"/>
      <c r="AQ8950" s="226"/>
    </row>
    <row r="8951" spans="26:43" ht="15">
      <c r="Z8951" s="230"/>
      <c r="AB8951" s="226"/>
      <c r="AG8951" s="226"/>
      <c r="AQ8951" s="226"/>
    </row>
    <row r="8952" spans="26:43" ht="15">
      <c r="Z8952" s="230"/>
      <c r="AB8952" s="226"/>
      <c r="AG8952" s="226"/>
      <c r="AQ8952" s="226"/>
    </row>
    <row r="8953" spans="26:43" ht="15">
      <c r="Z8953" s="230"/>
      <c r="AB8953" s="226"/>
      <c r="AG8953" s="226"/>
      <c r="AQ8953" s="226"/>
    </row>
    <row r="8954" spans="26:43" ht="15">
      <c r="Z8954" s="230"/>
      <c r="AB8954" s="226"/>
      <c r="AG8954" s="226"/>
      <c r="AQ8954" s="226"/>
    </row>
    <row r="8955" spans="26:43" ht="15">
      <c r="Z8955" s="230"/>
      <c r="AB8955" s="226"/>
      <c r="AG8955" s="226"/>
      <c r="AQ8955" s="226"/>
    </row>
    <row r="8956" spans="26:43" ht="15">
      <c r="Z8956" s="230"/>
      <c r="AB8956" s="226"/>
      <c r="AG8956" s="226"/>
      <c r="AQ8956" s="226"/>
    </row>
    <row r="8957" spans="26:43" ht="15">
      <c r="Z8957" s="230"/>
      <c r="AB8957" s="226"/>
      <c r="AG8957" s="226"/>
      <c r="AQ8957" s="226"/>
    </row>
    <row r="8958" spans="26:43" ht="15">
      <c r="Z8958" s="230"/>
      <c r="AB8958" s="226"/>
      <c r="AG8958" s="226"/>
      <c r="AQ8958" s="226"/>
    </row>
    <row r="8959" spans="26:43" ht="15">
      <c r="Z8959" s="230"/>
      <c r="AB8959" s="226"/>
      <c r="AG8959" s="226"/>
      <c r="AQ8959" s="226"/>
    </row>
    <row r="8960" spans="26:43" ht="15">
      <c r="Z8960" s="230"/>
      <c r="AB8960" s="226"/>
      <c r="AG8960" s="226"/>
      <c r="AQ8960" s="226"/>
    </row>
    <row r="8961" spans="26:43" ht="15">
      <c r="Z8961" s="230"/>
      <c r="AB8961" s="226"/>
      <c r="AG8961" s="226"/>
      <c r="AQ8961" s="226"/>
    </row>
    <row r="8962" spans="26:43" ht="15">
      <c r="Z8962" s="230"/>
      <c r="AB8962" s="226"/>
      <c r="AG8962" s="226"/>
      <c r="AQ8962" s="226"/>
    </row>
    <row r="8963" spans="26:43" ht="15">
      <c r="Z8963" s="230"/>
      <c r="AB8963" s="226"/>
      <c r="AG8963" s="226"/>
      <c r="AQ8963" s="226"/>
    </row>
    <row r="8964" spans="26:43" ht="15">
      <c r="Z8964" s="230"/>
      <c r="AB8964" s="226"/>
      <c r="AG8964" s="226"/>
      <c r="AQ8964" s="226"/>
    </row>
    <row r="8965" spans="26:43" ht="15">
      <c r="Z8965" s="230"/>
      <c r="AB8965" s="226"/>
      <c r="AG8965" s="226"/>
      <c r="AQ8965" s="226"/>
    </row>
    <row r="8966" spans="26:43" ht="15">
      <c r="Z8966" s="230"/>
      <c r="AB8966" s="226"/>
      <c r="AG8966" s="226"/>
      <c r="AQ8966" s="226"/>
    </row>
    <row r="8967" spans="26:43" ht="15">
      <c r="Z8967" s="230"/>
      <c r="AB8967" s="226"/>
      <c r="AG8967" s="226"/>
      <c r="AQ8967" s="226"/>
    </row>
    <row r="8968" spans="26:43" ht="15">
      <c r="Z8968" s="230"/>
      <c r="AB8968" s="226"/>
      <c r="AG8968" s="226"/>
      <c r="AQ8968" s="226"/>
    </row>
    <row r="8969" spans="26:43" ht="15">
      <c r="Z8969" s="230"/>
      <c r="AB8969" s="226"/>
      <c r="AG8969" s="226"/>
      <c r="AQ8969" s="226"/>
    </row>
    <row r="8970" spans="26:43" ht="15">
      <c r="Z8970" s="230"/>
      <c r="AB8970" s="226"/>
      <c r="AG8970" s="226"/>
      <c r="AQ8970" s="226"/>
    </row>
    <row r="8971" spans="26:43" ht="15">
      <c r="Z8971" s="230"/>
      <c r="AB8971" s="226"/>
      <c r="AG8971" s="226"/>
      <c r="AQ8971" s="226"/>
    </row>
    <row r="8972" spans="26:43" ht="15">
      <c r="Z8972" s="230"/>
      <c r="AB8972" s="226"/>
      <c r="AG8972" s="226"/>
      <c r="AQ8972" s="226"/>
    </row>
    <row r="8973" spans="26:43" ht="15">
      <c r="Z8973" s="230"/>
      <c r="AB8973" s="226"/>
      <c r="AG8973" s="226"/>
      <c r="AQ8973" s="226"/>
    </row>
    <row r="8974" spans="26:43" ht="15">
      <c r="Z8974" s="230"/>
      <c r="AB8974" s="226"/>
      <c r="AG8974" s="226"/>
      <c r="AQ8974" s="226"/>
    </row>
    <row r="8975" spans="26:43" ht="15">
      <c r="Z8975" s="230"/>
      <c r="AB8975" s="226"/>
      <c r="AG8975" s="226"/>
      <c r="AQ8975" s="226"/>
    </row>
    <row r="8976" spans="26:43" ht="15">
      <c r="Z8976" s="230"/>
      <c r="AB8976" s="226"/>
      <c r="AG8976" s="226"/>
      <c r="AQ8976" s="226"/>
    </row>
    <row r="8977" spans="26:43" ht="15">
      <c r="Z8977" s="230"/>
      <c r="AB8977" s="226"/>
      <c r="AG8977" s="226"/>
      <c r="AQ8977" s="226"/>
    </row>
    <row r="8978" spans="26:43" ht="15">
      <c r="Z8978" s="230"/>
      <c r="AB8978" s="226"/>
      <c r="AG8978" s="226"/>
      <c r="AQ8978" s="226"/>
    </row>
    <row r="8979" spans="26:43" ht="15">
      <c r="Z8979" s="230"/>
      <c r="AB8979" s="226"/>
      <c r="AG8979" s="226"/>
      <c r="AQ8979" s="226"/>
    </row>
    <row r="8980" spans="26:43" ht="15">
      <c r="Z8980" s="230"/>
      <c r="AB8980" s="226"/>
      <c r="AG8980" s="226"/>
      <c r="AQ8980" s="226"/>
    </row>
    <row r="8981" spans="26:43" ht="15">
      <c r="Z8981" s="230"/>
      <c r="AB8981" s="226"/>
      <c r="AG8981" s="226"/>
      <c r="AQ8981" s="226"/>
    </row>
    <row r="8982" spans="26:43" ht="15">
      <c r="Z8982" s="230"/>
      <c r="AB8982" s="226"/>
      <c r="AG8982" s="226"/>
      <c r="AQ8982" s="226"/>
    </row>
    <row r="8983" spans="26:43" ht="15">
      <c r="Z8983" s="230"/>
      <c r="AB8983" s="226"/>
      <c r="AG8983" s="226"/>
      <c r="AQ8983" s="226"/>
    </row>
    <row r="8984" spans="26:43" ht="15">
      <c r="Z8984" s="230"/>
      <c r="AB8984" s="226"/>
      <c r="AG8984" s="226"/>
      <c r="AQ8984" s="226"/>
    </row>
    <row r="8985" spans="26:43" ht="15">
      <c r="Z8985" s="230"/>
      <c r="AB8985" s="226"/>
      <c r="AG8985" s="226"/>
      <c r="AQ8985" s="226"/>
    </row>
    <row r="8986" spans="26:43" ht="15">
      <c r="Z8986" s="230"/>
      <c r="AB8986" s="226"/>
      <c r="AG8986" s="226"/>
      <c r="AQ8986" s="226"/>
    </row>
    <row r="8987" spans="26:43" ht="15">
      <c r="Z8987" s="230"/>
      <c r="AB8987" s="226"/>
      <c r="AG8987" s="226"/>
      <c r="AQ8987" s="226"/>
    </row>
    <row r="8988" spans="26:43" ht="15">
      <c r="Z8988" s="230"/>
      <c r="AB8988" s="226"/>
      <c r="AG8988" s="226"/>
      <c r="AQ8988" s="226"/>
    </row>
    <row r="8989" spans="26:43" ht="15">
      <c r="Z8989" s="230"/>
      <c r="AB8989" s="226"/>
      <c r="AG8989" s="226"/>
      <c r="AQ8989" s="226"/>
    </row>
    <row r="8990" spans="26:43" ht="15">
      <c r="Z8990" s="230"/>
      <c r="AB8990" s="226"/>
      <c r="AG8990" s="226"/>
      <c r="AQ8990" s="226"/>
    </row>
    <row r="8991" spans="26:43" ht="15">
      <c r="Z8991" s="230"/>
      <c r="AB8991" s="226"/>
      <c r="AG8991" s="226"/>
      <c r="AQ8991" s="226"/>
    </row>
    <row r="8992" spans="26:43" ht="15">
      <c r="Z8992" s="230"/>
      <c r="AB8992" s="226"/>
      <c r="AG8992" s="226"/>
      <c r="AQ8992" s="226"/>
    </row>
    <row r="8993" spans="26:43" ht="15">
      <c r="Z8993" s="230"/>
      <c r="AB8993" s="226"/>
      <c r="AG8993" s="226"/>
      <c r="AQ8993" s="226"/>
    </row>
    <row r="8994" spans="26:43" ht="15">
      <c r="Z8994" s="230"/>
      <c r="AB8994" s="226"/>
      <c r="AG8994" s="226"/>
      <c r="AQ8994" s="226"/>
    </row>
    <row r="8995" spans="26:43" ht="15">
      <c r="Z8995" s="230"/>
      <c r="AB8995" s="226"/>
      <c r="AG8995" s="226"/>
      <c r="AQ8995" s="226"/>
    </row>
    <row r="8996" spans="26:43" ht="15">
      <c r="Z8996" s="230"/>
      <c r="AB8996" s="226"/>
      <c r="AG8996" s="226"/>
      <c r="AQ8996" s="226"/>
    </row>
    <row r="8997" spans="26:43" ht="15">
      <c r="Z8997" s="230"/>
      <c r="AB8997" s="226"/>
      <c r="AG8997" s="226"/>
      <c r="AQ8997" s="226"/>
    </row>
    <row r="8998" spans="26:43" ht="15">
      <c r="Z8998" s="230"/>
      <c r="AB8998" s="226"/>
      <c r="AG8998" s="226"/>
      <c r="AQ8998" s="226"/>
    </row>
    <row r="8999" spans="26:43" ht="15">
      <c r="Z8999" s="230"/>
      <c r="AB8999" s="226"/>
      <c r="AG8999" s="226"/>
      <c r="AQ8999" s="226"/>
    </row>
    <row r="9000" spans="26:43" ht="15">
      <c r="Z9000" s="230"/>
      <c r="AB9000" s="226"/>
      <c r="AG9000" s="226"/>
      <c r="AQ9000" s="226"/>
    </row>
    <row r="9001" spans="26:43" ht="15">
      <c r="Z9001" s="230"/>
      <c r="AB9001" s="226"/>
      <c r="AG9001" s="226"/>
      <c r="AQ9001" s="226"/>
    </row>
    <row r="9002" spans="26:43" ht="15">
      <c r="Z9002" s="230"/>
      <c r="AB9002" s="226"/>
      <c r="AG9002" s="226"/>
      <c r="AQ9002" s="226"/>
    </row>
    <row r="9003" spans="26:43" ht="15">
      <c r="Z9003" s="230"/>
      <c r="AB9003" s="226"/>
      <c r="AG9003" s="226"/>
      <c r="AQ9003" s="226"/>
    </row>
    <row r="9004" spans="26:43" ht="15">
      <c r="Z9004" s="230"/>
      <c r="AB9004" s="226"/>
      <c r="AG9004" s="226"/>
      <c r="AQ9004" s="226"/>
    </row>
    <row r="9005" spans="26:43" ht="15">
      <c r="Z9005" s="230"/>
      <c r="AB9005" s="226"/>
      <c r="AG9005" s="226"/>
      <c r="AQ9005" s="226"/>
    </row>
    <row r="9006" spans="26:43" ht="15">
      <c r="Z9006" s="230"/>
      <c r="AB9006" s="226"/>
      <c r="AG9006" s="226"/>
      <c r="AQ9006" s="226"/>
    </row>
    <row r="9007" spans="26:43" ht="15">
      <c r="Z9007" s="230"/>
      <c r="AB9007" s="226"/>
      <c r="AG9007" s="226"/>
      <c r="AQ9007" s="226"/>
    </row>
    <row r="9008" spans="26:43" ht="15">
      <c r="Z9008" s="230"/>
      <c r="AB9008" s="226"/>
      <c r="AG9008" s="226"/>
      <c r="AQ9008" s="226"/>
    </row>
    <row r="9009" spans="26:43" ht="15">
      <c r="Z9009" s="230"/>
      <c r="AB9009" s="226"/>
      <c r="AG9009" s="226"/>
      <c r="AQ9009" s="226"/>
    </row>
    <row r="9010" spans="26:43" ht="15">
      <c r="Z9010" s="230"/>
      <c r="AB9010" s="226"/>
      <c r="AG9010" s="226"/>
      <c r="AQ9010" s="226"/>
    </row>
    <row r="9011" spans="26:43" ht="15">
      <c r="Z9011" s="230"/>
      <c r="AB9011" s="226"/>
      <c r="AG9011" s="226"/>
      <c r="AQ9011" s="226"/>
    </row>
    <row r="9012" spans="26:43" ht="15">
      <c r="Z9012" s="230"/>
      <c r="AB9012" s="226"/>
      <c r="AG9012" s="226"/>
      <c r="AQ9012" s="226"/>
    </row>
    <row r="9013" spans="26:43" ht="15">
      <c r="Z9013" s="230"/>
      <c r="AB9013" s="226"/>
      <c r="AG9013" s="226"/>
      <c r="AQ9013" s="226"/>
    </row>
    <row r="9014" spans="26:43" ht="15">
      <c r="Z9014" s="230"/>
      <c r="AB9014" s="226"/>
      <c r="AG9014" s="226"/>
      <c r="AQ9014" s="226"/>
    </row>
    <row r="9015" spans="26:43" ht="15">
      <c r="Z9015" s="230"/>
      <c r="AB9015" s="226"/>
      <c r="AG9015" s="226"/>
      <c r="AQ9015" s="226"/>
    </row>
    <row r="9016" spans="26:43" ht="15">
      <c r="Z9016" s="230"/>
      <c r="AB9016" s="226"/>
      <c r="AG9016" s="226"/>
      <c r="AQ9016" s="226"/>
    </row>
    <row r="9017" spans="26:43" ht="15">
      <c r="Z9017" s="230"/>
      <c r="AB9017" s="226"/>
      <c r="AG9017" s="226"/>
      <c r="AQ9017" s="226"/>
    </row>
    <row r="9018" spans="26:43" ht="15">
      <c r="Z9018" s="230"/>
      <c r="AB9018" s="226"/>
      <c r="AG9018" s="226"/>
      <c r="AQ9018" s="226"/>
    </row>
    <row r="9019" spans="26:43" ht="15">
      <c r="Z9019" s="230"/>
      <c r="AB9019" s="226"/>
      <c r="AG9019" s="226"/>
      <c r="AQ9019" s="226"/>
    </row>
    <row r="9020" spans="26:43" ht="15">
      <c r="Z9020" s="230"/>
      <c r="AB9020" s="226"/>
      <c r="AG9020" s="226"/>
      <c r="AQ9020" s="226"/>
    </row>
    <row r="9021" spans="26:43" ht="15">
      <c r="Z9021" s="230"/>
      <c r="AB9021" s="226"/>
      <c r="AG9021" s="226"/>
      <c r="AQ9021" s="226"/>
    </row>
    <row r="9022" spans="26:43" ht="15">
      <c r="Z9022" s="230"/>
      <c r="AB9022" s="226"/>
      <c r="AG9022" s="226"/>
      <c r="AQ9022" s="226"/>
    </row>
    <row r="9023" spans="26:43" ht="15">
      <c r="Z9023" s="230"/>
      <c r="AB9023" s="226"/>
      <c r="AG9023" s="226"/>
      <c r="AQ9023" s="226"/>
    </row>
    <row r="9024" spans="26:43" ht="15">
      <c r="Z9024" s="230"/>
      <c r="AB9024" s="226"/>
      <c r="AG9024" s="226"/>
      <c r="AQ9024" s="226"/>
    </row>
    <row r="9025" spans="26:43" ht="15">
      <c r="Z9025" s="230"/>
      <c r="AB9025" s="226"/>
      <c r="AG9025" s="226"/>
      <c r="AQ9025" s="226"/>
    </row>
    <row r="9026" spans="26:43" ht="15">
      <c r="Z9026" s="230"/>
      <c r="AB9026" s="226"/>
      <c r="AG9026" s="226"/>
      <c r="AQ9026" s="226"/>
    </row>
    <row r="9027" spans="26:43" ht="15">
      <c r="Z9027" s="230"/>
      <c r="AB9027" s="226"/>
      <c r="AG9027" s="226"/>
      <c r="AQ9027" s="226"/>
    </row>
    <row r="9028" spans="26:43" ht="15">
      <c r="Z9028" s="230"/>
      <c r="AB9028" s="226"/>
      <c r="AG9028" s="226"/>
      <c r="AQ9028" s="226"/>
    </row>
    <row r="9029" spans="26:43" ht="15">
      <c r="Z9029" s="230"/>
      <c r="AB9029" s="226"/>
      <c r="AG9029" s="226"/>
      <c r="AQ9029" s="226"/>
    </row>
    <row r="9030" spans="26:43" ht="15">
      <c r="Z9030" s="230"/>
      <c r="AB9030" s="226"/>
      <c r="AG9030" s="226"/>
      <c r="AQ9030" s="226"/>
    </row>
    <row r="9031" spans="26:43" ht="15">
      <c r="Z9031" s="230"/>
      <c r="AB9031" s="226"/>
      <c r="AG9031" s="226"/>
      <c r="AQ9031" s="226"/>
    </row>
    <row r="9032" spans="26:43" ht="15">
      <c r="Z9032" s="230"/>
      <c r="AB9032" s="226"/>
      <c r="AG9032" s="226"/>
      <c r="AQ9032" s="226"/>
    </row>
    <row r="9033" spans="26:43" ht="15">
      <c r="Z9033" s="230"/>
      <c r="AB9033" s="226"/>
      <c r="AG9033" s="226"/>
      <c r="AQ9033" s="226"/>
    </row>
    <row r="9034" spans="26:43" ht="15">
      <c r="Z9034" s="230"/>
      <c r="AB9034" s="226"/>
      <c r="AG9034" s="226"/>
      <c r="AQ9034" s="226"/>
    </row>
    <row r="9035" spans="26:43" ht="15">
      <c r="Z9035" s="230"/>
      <c r="AB9035" s="226"/>
      <c r="AG9035" s="226"/>
      <c r="AQ9035" s="226"/>
    </row>
    <row r="9036" spans="26:43" ht="15">
      <c r="Z9036" s="230"/>
      <c r="AB9036" s="226"/>
      <c r="AG9036" s="226"/>
      <c r="AQ9036" s="226"/>
    </row>
    <row r="9037" spans="26:43" ht="15">
      <c r="Z9037" s="230"/>
      <c r="AB9037" s="226"/>
      <c r="AG9037" s="226"/>
      <c r="AQ9037" s="226"/>
    </row>
    <row r="9038" spans="26:43" ht="15">
      <c r="Z9038" s="230"/>
      <c r="AB9038" s="226"/>
      <c r="AG9038" s="226"/>
      <c r="AQ9038" s="226"/>
    </row>
    <row r="9039" spans="26:43" ht="15">
      <c r="Z9039" s="230"/>
      <c r="AB9039" s="226"/>
      <c r="AG9039" s="226"/>
      <c r="AQ9039" s="226"/>
    </row>
    <row r="9040" spans="26:43" ht="15">
      <c r="Z9040" s="230"/>
      <c r="AB9040" s="226"/>
      <c r="AG9040" s="226"/>
      <c r="AQ9040" s="226"/>
    </row>
    <row r="9041" spans="26:43" ht="15">
      <c r="Z9041" s="230"/>
      <c r="AB9041" s="226"/>
      <c r="AG9041" s="226"/>
      <c r="AQ9041" s="226"/>
    </row>
    <row r="9042" spans="26:43" ht="15">
      <c r="Z9042" s="230"/>
      <c r="AB9042" s="226"/>
      <c r="AG9042" s="226"/>
      <c r="AQ9042" s="226"/>
    </row>
    <row r="9043" spans="26:43" ht="15">
      <c r="Z9043" s="230"/>
      <c r="AB9043" s="226"/>
      <c r="AG9043" s="226"/>
      <c r="AQ9043" s="226"/>
    </row>
    <row r="9044" spans="26:43" ht="15">
      <c r="Z9044" s="230"/>
      <c r="AB9044" s="226"/>
      <c r="AG9044" s="226"/>
      <c r="AQ9044" s="226"/>
    </row>
    <row r="9045" spans="26:43" ht="15">
      <c r="Z9045" s="230"/>
      <c r="AB9045" s="226"/>
      <c r="AG9045" s="226"/>
      <c r="AQ9045" s="226"/>
    </row>
    <row r="9046" spans="26:43" ht="15">
      <c r="Z9046" s="230"/>
      <c r="AB9046" s="226"/>
      <c r="AG9046" s="226"/>
      <c r="AQ9046" s="226"/>
    </row>
    <row r="9047" spans="26:43" ht="15">
      <c r="Z9047" s="230"/>
      <c r="AB9047" s="226"/>
      <c r="AG9047" s="226"/>
      <c r="AQ9047" s="226"/>
    </row>
    <row r="9048" spans="26:43" ht="15">
      <c r="Z9048" s="230"/>
      <c r="AB9048" s="226"/>
      <c r="AG9048" s="226"/>
      <c r="AQ9048" s="226"/>
    </row>
    <row r="9049" spans="26:43" ht="15">
      <c r="Z9049" s="230"/>
      <c r="AB9049" s="226"/>
      <c r="AG9049" s="226"/>
      <c r="AQ9049" s="226"/>
    </row>
    <row r="9050" spans="26:43" ht="15">
      <c r="Z9050" s="230"/>
      <c r="AB9050" s="226"/>
      <c r="AG9050" s="226"/>
      <c r="AQ9050" s="226"/>
    </row>
    <row r="9051" spans="26:43" ht="15">
      <c r="Z9051" s="230"/>
      <c r="AB9051" s="226"/>
      <c r="AG9051" s="226"/>
      <c r="AQ9051" s="226"/>
    </row>
    <row r="9052" spans="26:43" ht="15">
      <c r="Z9052" s="230"/>
      <c r="AB9052" s="226"/>
      <c r="AG9052" s="226"/>
      <c r="AQ9052" s="226"/>
    </row>
    <row r="9053" spans="26:43" ht="15">
      <c r="Z9053" s="230"/>
      <c r="AB9053" s="226"/>
      <c r="AG9053" s="226"/>
      <c r="AQ9053" s="226"/>
    </row>
    <row r="9054" spans="26:43" ht="15">
      <c r="Z9054" s="230"/>
      <c r="AB9054" s="226"/>
      <c r="AG9054" s="226"/>
      <c r="AQ9054" s="226"/>
    </row>
    <row r="9055" spans="26:43" ht="15">
      <c r="Z9055" s="230"/>
      <c r="AB9055" s="226"/>
      <c r="AG9055" s="226"/>
      <c r="AQ9055" s="226"/>
    </row>
    <row r="9056" spans="26:43" ht="15">
      <c r="Z9056" s="230"/>
      <c r="AB9056" s="226"/>
      <c r="AG9056" s="226"/>
      <c r="AQ9056" s="226"/>
    </row>
    <row r="9057" spans="26:43" ht="15">
      <c r="Z9057" s="230"/>
      <c r="AB9057" s="226"/>
      <c r="AG9057" s="226"/>
      <c r="AQ9057" s="226"/>
    </row>
    <row r="9058" spans="26:43" ht="15">
      <c r="Z9058" s="230"/>
      <c r="AB9058" s="226"/>
      <c r="AG9058" s="226"/>
      <c r="AQ9058" s="226"/>
    </row>
    <row r="9059" spans="26:43" ht="15">
      <c r="Z9059" s="230"/>
      <c r="AB9059" s="226"/>
      <c r="AG9059" s="226"/>
      <c r="AQ9059" s="226"/>
    </row>
    <row r="9060" spans="26:43" ht="15">
      <c r="Z9060" s="230"/>
      <c r="AB9060" s="226"/>
      <c r="AG9060" s="226"/>
      <c r="AQ9060" s="226"/>
    </row>
    <row r="9061" spans="26:43" ht="15">
      <c r="Z9061" s="230"/>
      <c r="AB9061" s="226"/>
      <c r="AG9061" s="226"/>
      <c r="AQ9061" s="226"/>
    </row>
    <row r="9062" spans="26:43" ht="15">
      <c r="Z9062" s="230"/>
      <c r="AB9062" s="226"/>
      <c r="AG9062" s="226"/>
      <c r="AQ9062" s="226"/>
    </row>
    <row r="9063" spans="26:43" ht="15">
      <c r="Z9063" s="230"/>
      <c r="AB9063" s="226"/>
      <c r="AG9063" s="226"/>
      <c r="AQ9063" s="226"/>
    </row>
    <row r="9064" spans="26:43" ht="15">
      <c r="Z9064" s="230"/>
      <c r="AB9064" s="226"/>
      <c r="AG9064" s="226"/>
      <c r="AQ9064" s="226"/>
    </row>
    <row r="9065" spans="26:43" ht="15">
      <c r="Z9065" s="230"/>
      <c r="AB9065" s="226"/>
      <c r="AG9065" s="226"/>
      <c r="AQ9065" s="226"/>
    </row>
    <row r="9066" spans="26:43" ht="15">
      <c r="Z9066" s="230"/>
      <c r="AB9066" s="226"/>
      <c r="AG9066" s="226"/>
      <c r="AQ9066" s="226"/>
    </row>
    <row r="9067" spans="26:43" ht="15">
      <c r="Z9067" s="230"/>
      <c r="AB9067" s="226"/>
      <c r="AG9067" s="226"/>
      <c r="AQ9067" s="226"/>
    </row>
    <row r="9068" spans="26:43" ht="15">
      <c r="Z9068" s="230"/>
      <c r="AB9068" s="226"/>
      <c r="AG9068" s="226"/>
      <c r="AQ9068" s="226"/>
    </row>
    <row r="9069" spans="26:43" ht="15">
      <c r="Z9069" s="230"/>
      <c r="AB9069" s="226"/>
      <c r="AG9069" s="226"/>
      <c r="AQ9069" s="226"/>
    </row>
    <row r="9070" spans="26:43" ht="15">
      <c r="Z9070" s="230"/>
      <c r="AB9070" s="226"/>
      <c r="AG9070" s="226"/>
      <c r="AQ9070" s="226"/>
    </row>
    <row r="9071" spans="26:43" ht="15">
      <c r="Z9071" s="230"/>
      <c r="AB9071" s="226"/>
      <c r="AG9071" s="226"/>
      <c r="AQ9071" s="226"/>
    </row>
    <row r="9072" spans="26:43" ht="15">
      <c r="Z9072" s="230"/>
      <c r="AB9072" s="226"/>
      <c r="AG9072" s="226"/>
      <c r="AQ9072" s="226"/>
    </row>
    <row r="9073" spans="26:43" ht="15">
      <c r="Z9073" s="230"/>
      <c r="AB9073" s="226"/>
      <c r="AG9073" s="226"/>
      <c r="AQ9073" s="226"/>
    </row>
    <row r="9074" spans="26:43" ht="15">
      <c r="Z9074" s="230"/>
      <c r="AB9074" s="226"/>
      <c r="AG9074" s="226"/>
      <c r="AQ9074" s="226"/>
    </row>
    <row r="9075" spans="26:43" ht="15">
      <c r="Z9075" s="230"/>
      <c r="AB9075" s="226"/>
      <c r="AG9075" s="226"/>
      <c r="AQ9075" s="226"/>
    </row>
    <row r="9076" spans="26:43" ht="15">
      <c r="Z9076" s="230"/>
      <c r="AB9076" s="226"/>
      <c r="AG9076" s="226"/>
      <c r="AQ9076" s="226"/>
    </row>
    <row r="9077" spans="26:43" ht="15">
      <c r="Z9077" s="230"/>
      <c r="AB9077" s="226"/>
      <c r="AG9077" s="226"/>
      <c r="AQ9077" s="226"/>
    </row>
    <row r="9078" spans="26:43" ht="15">
      <c r="Z9078" s="230"/>
      <c r="AB9078" s="226"/>
      <c r="AG9078" s="226"/>
      <c r="AQ9078" s="226"/>
    </row>
    <row r="9079" spans="26:43" ht="15">
      <c r="Z9079" s="230"/>
      <c r="AB9079" s="226"/>
      <c r="AG9079" s="226"/>
      <c r="AQ9079" s="226"/>
    </row>
    <row r="9080" spans="26:43" ht="15">
      <c r="Z9080" s="230"/>
      <c r="AB9080" s="226"/>
      <c r="AG9080" s="226"/>
      <c r="AQ9080" s="226"/>
    </row>
    <row r="9081" spans="26:43" ht="15">
      <c r="Z9081" s="230"/>
      <c r="AB9081" s="226"/>
      <c r="AG9081" s="226"/>
      <c r="AQ9081" s="226"/>
    </row>
    <row r="9082" spans="26:43" ht="15">
      <c r="Z9082" s="230"/>
      <c r="AB9082" s="226"/>
      <c r="AG9082" s="226"/>
      <c r="AQ9082" s="226"/>
    </row>
    <row r="9083" spans="26:43" ht="15">
      <c r="Z9083" s="230"/>
      <c r="AB9083" s="226"/>
      <c r="AG9083" s="226"/>
      <c r="AQ9083" s="226"/>
    </row>
    <row r="9084" spans="26:43" ht="15">
      <c r="Z9084" s="230"/>
      <c r="AB9084" s="226"/>
      <c r="AG9084" s="226"/>
      <c r="AQ9084" s="226"/>
    </row>
    <row r="9085" spans="26:43" ht="15">
      <c r="Z9085" s="230"/>
      <c r="AB9085" s="226"/>
      <c r="AG9085" s="226"/>
      <c r="AQ9085" s="226"/>
    </row>
    <row r="9086" spans="26:43" ht="15">
      <c r="Z9086" s="230"/>
      <c r="AB9086" s="226"/>
      <c r="AG9086" s="226"/>
      <c r="AQ9086" s="226"/>
    </row>
    <row r="9087" spans="26:43" ht="15">
      <c r="Z9087" s="230"/>
      <c r="AB9087" s="226"/>
      <c r="AG9087" s="226"/>
      <c r="AQ9087" s="226"/>
    </row>
    <row r="9088" spans="26:43" ht="15">
      <c r="Z9088" s="230"/>
      <c r="AB9088" s="226"/>
      <c r="AG9088" s="226"/>
      <c r="AQ9088" s="226"/>
    </row>
    <row r="9089" spans="26:43" ht="15">
      <c r="Z9089" s="230"/>
      <c r="AB9089" s="226"/>
      <c r="AG9089" s="226"/>
      <c r="AQ9089" s="226"/>
    </row>
    <row r="9090" spans="26:43" ht="15">
      <c r="Z9090" s="230"/>
      <c r="AB9090" s="226"/>
      <c r="AG9090" s="226"/>
      <c r="AQ9090" s="226"/>
    </row>
    <row r="9091" spans="26:43" ht="15">
      <c r="Z9091" s="230"/>
      <c r="AB9091" s="226"/>
      <c r="AG9091" s="226"/>
      <c r="AQ9091" s="226"/>
    </row>
    <row r="9092" spans="26:43" ht="15">
      <c r="Z9092" s="230"/>
      <c r="AB9092" s="226"/>
      <c r="AG9092" s="226"/>
      <c r="AQ9092" s="226"/>
    </row>
    <row r="9093" spans="26:43" ht="15">
      <c r="Z9093" s="230"/>
      <c r="AB9093" s="226"/>
      <c r="AG9093" s="226"/>
      <c r="AQ9093" s="226"/>
    </row>
    <row r="9094" spans="26:43" ht="15">
      <c r="Z9094" s="230"/>
      <c r="AB9094" s="226"/>
      <c r="AG9094" s="226"/>
      <c r="AQ9094" s="226"/>
    </row>
    <row r="9095" spans="26:43" ht="15">
      <c r="Z9095" s="230"/>
      <c r="AB9095" s="226"/>
      <c r="AG9095" s="226"/>
      <c r="AQ9095" s="226"/>
    </row>
    <row r="9096" spans="26:43" ht="15">
      <c r="Z9096" s="230"/>
      <c r="AB9096" s="226"/>
      <c r="AG9096" s="226"/>
      <c r="AQ9096" s="226"/>
    </row>
    <row r="9097" spans="26:43" ht="15">
      <c r="Z9097" s="230"/>
      <c r="AB9097" s="226"/>
      <c r="AG9097" s="226"/>
      <c r="AQ9097" s="226"/>
    </row>
    <row r="9098" spans="26:43" ht="15">
      <c r="Z9098" s="230"/>
      <c r="AB9098" s="226"/>
      <c r="AG9098" s="226"/>
      <c r="AQ9098" s="226"/>
    </row>
    <row r="9099" spans="26:43" ht="15">
      <c r="Z9099" s="230"/>
      <c r="AB9099" s="226"/>
      <c r="AG9099" s="226"/>
      <c r="AQ9099" s="226"/>
    </row>
    <row r="9100" spans="26:43" ht="15">
      <c r="Z9100" s="230"/>
      <c r="AB9100" s="226"/>
      <c r="AG9100" s="226"/>
      <c r="AQ9100" s="226"/>
    </row>
    <row r="9101" spans="26:43" ht="15">
      <c r="Z9101" s="230"/>
      <c r="AB9101" s="226"/>
      <c r="AG9101" s="226"/>
      <c r="AQ9101" s="226"/>
    </row>
    <row r="9102" spans="26:43" ht="15">
      <c r="Z9102" s="230"/>
      <c r="AB9102" s="226"/>
      <c r="AG9102" s="226"/>
      <c r="AQ9102" s="226"/>
    </row>
    <row r="9103" spans="26:43" ht="15">
      <c r="Z9103" s="230"/>
      <c r="AB9103" s="226"/>
      <c r="AG9103" s="226"/>
      <c r="AQ9103" s="226"/>
    </row>
    <row r="9104" spans="26:43" ht="15">
      <c r="Z9104" s="230"/>
      <c r="AB9104" s="226"/>
      <c r="AG9104" s="226"/>
      <c r="AQ9104" s="226"/>
    </row>
    <row r="9105" spans="26:43" ht="15">
      <c r="Z9105" s="230"/>
      <c r="AB9105" s="226"/>
      <c r="AG9105" s="226"/>
      <c r="AQ9105" s="226"/>
    </row>
    <row r="9106" spans="26:43" ht="15">
      <c r="Z9106" s="230"/>
      <c r="AB9106" s="226"/>
      <c r="AG9106" s="226"/>
      <c r="AQ9106" s="226"/>
    </row>
    <row r="9107" spans="26:43" ht="15">
      <c r="Z9107" s="230"/>
      <c r="AB9107" s="226"/>
      <c r="AG9107" s="226"/>
      <c r="AQ9107" s="226"/>
    </row>
    <row r="9108" spans="26:43" ht="15">
      <c r="Z9108" s="230"/>
      <c r="AB9108" s="226"/>
      <c r="AG9108" s="226"/>
      <c r="AQ9108" s="226"/>
    </row>
    <row r="9109" spans="26:43" ht="15">
      <c r="Z9109" s="230"/>
      <c r="AB9109" s="226"/>
      <c r="AG9109" s="226"/>
      <c r="AQ9109" s="226"/>
    </row>
    <row r="9110" spans="26:43" ht="15">
      <c r="Z9110" s="230"/>
      <c r="AB9110" s="226"/>
      <c r="AG9110" s="226"/>
      <c r="AQ9110" s="226"/>
    </row>
    <row r="9111" spans="26:43" ht="15">
      <c r="Z9111" s="230"/>
      <c r="AB9111" s="226"/>
      <c r="AG9111" s="226"/>
      <c r="AQ9111" s="226"/>
    </row>
    <row r="9112" spans="26:43" ht="15">
      <c r="Z9112" s="230"/>
      <c r="AB9112" s="226"/>
      <c r="AG9112" s="226"/>
      <c r="AQ9112" s="226"/>
    </row>
    <row r="9113" spans="26:43" ht="15">
      <c r="Z9113" s="230"/>
      <c r="AB9113" s="226"/>
      <c r="AG9113" s="226"/>
      <c r="AQ9113" s="226"/>
    </row>
    <row r="9114" spans="26:43" ht="15">
      <c r="Z9114" s="230"/>
      <c r="AB9114" s="226"/>
      <c r="AG9114" s="226"/>
      <c r="AQ9114" s="226"/>
    </row>
    <row r="9115" spans="26:43" ht="15">
      <c r="Z9115" s="230"/>
      <c r="AB9115" s="226"/>
      <c r="AG9115" s="226"/>
      <c r="AQ9115" s="226"/>
    </row>
    <row r="9116" spans="26:43" ht="15">
      <c r="Z9116" s="230"/>
      <c r="AB9116" s="226"/>
      <c r="AG9116" s="226"/>
      <c r="AQ9116" s="226"/>
    </row>
    <row r="9117" spans="26:43" ht="15">
      <c r="Z9117" s="230"/>
      <c r="AB9117" s="226"/>
      <c r="AG9117" s="226"/>
      <c r="AQ9117" s="226"/>
    </row>
    <row r="9118" spans="26:43" ht="15">
      <c r="Z9118" s="230"/>
      <c r="AB9118" s="226"/>
      <c r="AG9118" s="226"/>
      <c r="AQ9118" s="226"/>
    </row>
    <row r="9119" spans="26:43" ht="15">
      <c r="Z9119" s="230"/>
      <c r="AB9119" s="226"/>
      <c r="AG9119" s="226"/>
      <c r="AQ9119" s="226"/>
    </row>
    <row r="9120" spans="26:43" ht="15">
      <c r="Z9120" s="230"/>
      <c r="AB9120" s="226"/>
      <c r="AG9120" s="226"/>
      <c r="AQ9120" s="226"/>
    </row>
    <row r="9121" spans="26:43" ht="15">
      <c r="Z9121" s="230"/>
      <c r="AB9121" s="226"/>
      <c r="AG9121" s="226"/>
      <c r="AQ9121" s="226"/>
    </row>
    <row r="9122" spans="26:43" ht="15">
      <c r="Z9122" s="230"/>
      <c r="AB9122" s="226"/>
      <c r="AG9122" s="226"/>
      <c r="AQ9122" s="226"/>
    </row>
    <row r="9123" spans="26:43" ht="15">
      <c r="Z9123" s="230"/>
      <c r="AB9123" s="226"/>
      <c r="AG9123" s="226"/>
      <c r="AQ9123" s="226"/>
    </row>
    <row r="9124" spans="26:43" ht="15">
      <c r="Z9124" s="230"/>
      <c r="AB9124" s="226"/>
      <c r="AG9124" s="226"/>
      <c r="AQ9124" s="226"/>
    </row>
    <row r="9125" spans="26:43" ht="15">
      <c r="Z9125" s="230"/>
      <c r="AB9125" s="226"/>
      <c r="AG9125" s="226"/>
      <c r="AQ9125" s="226"/>
    </row>
    <row r="9126" spans="26:43" ht="15">
      <c r="Z9126" s="230"/>
      <c r="AB9126" s="226"/>
      <c r="AG9126" s="226"/>
      <c r="AQ9126" s="226"/>
    </row>
    <row r="9127" spans="26:43" ht="15">
      <c r="Z9127" s="230"/>
      <c r="AB9127" s="226"/>
      <c r="AG9127" s="226"/>
      <c r="AQ9127" s="226"/>
    </row>
    <row r="9128" spans="26:43" ht="15">
      <c r="Z9128" s="230"/>
      <c r="AB9128" s="226"/>
      <c r="AG9128" s="226"/>
      <c r="AQ9128" s="226"/>
    </row>
    <row r="9129" spans="26:43" ht="15">
      <c r="Z9129" s="230"/>
      <c r="AB9129" s="226"/>
      <c r="AG9129" s="226"/>
      <c r="AQ9129" s="226"/>
    </row>
    <row r="9130" spans="26:43" ht="15">
      <c r="Z9130" s="230"/>
      <c r="AB9130" s="226"/>
      <c r="AG9130" s="226"/>
      <c r="AQ9130" s="226"/>
    </row>
    <row r="9131" spans="26:43" ht="15">
      <c r="Z9131" s="230"/>
      <c r="AB9131" s="226"/>
      <c r="AG9131" s="226"/>
      <c r="AQ9131" s="226"/>
    </row>
    <row r="9132" spans="26:43" ht="15">
      <c r="Z9132" s="230"/>
      <c r="AB9132" s="226"/>
      <c r="AG9132" s="226"/>
      <c r="AQ9132" s="226"/>
    </row>
    <row r="9133" spans="26:43" ht="15">
      <c r="Z9133" s="230"/>
      <c r="AB9133" s="226"/>
      <c r="AG9133" s="226"/>
      <c r="AQ9133" s="226"/>
    </row>
    <row r="9134" spans="26:43" ht="15">
      <c r="Z9134" s="230"/>
      <c r="AB9134" s="226"/>
      <c r="AG9134" s="226"/>
      <c r="AQ9134" s="226"/>
    </row>
    <row r="9135" spans="26:43" ht="15">
      <c r="Z9135" s="230"/>
      <c r="AB9135" s="226"/>
      <c r="AG9135" s="226"/>
      <c r="AQ9135" s="226"/>
    </row>
    <row r="9136" spans="26:43" ht="15">
      <c r="Z9136" s="230"/>
      <c r="AB9136" s="226"/>
      <c r="AG9136" s="226"/>
      <c r="AQ9136" s="226"/>
    </row>
    <row r="9137" spans="26:43" ht="15">
      <c r="Z9137" s="230"/>
      <c r="AB9137" s="226"/>
      <c r="AG9137" s="226"/>
      <c r="AQ9137" s="226"/>
    </row>
    <row r="9138" spans="26:43" ht="15">
      <c r="Z9138" s="230"/>
      <c r="AB9138" s="226"/>
      <c r="AG9138" s="226"/>
      <c r="AQ9138" s="226"/>
    </row>
    <row r="9139" spans="26:43" ht="15">
      <c r="Z9139" s="230"/>
      <c r="AB9139" s="226"/>
      <c r="AG9139" s="226"/>
      <c r="AQ9139" s="226"/>
    </row>
    <row r="9140" spans="26:43" ht="15">
      <c r="Z9140" s="230"/>
      <c r="AB9140" s="226"/>
      <c r="AG9140" s="226"/>
      <c r="AQ9140" s="226"/>
    </row>
    <row r="9141" spans="26:43" ht="15">
      <c r="Z9141" s="230"/>
      <c r="AB9141" s="226"/>
      <c r="AG9141" s="226"/>
      <c r="AQ9141" s="226"/>
    </row>
    <row r="9142" spans="26:43" ht="15">
      <c r="Z9142" s="230"/>
      <c r="AB9142" s="226"/>
      <c r="AG9142" s="226"/>
      <c r="AQ9142" s="226"/>
    </row>
    <row r="9143" spans="26:43" ht="15">
      <c r="Z9143" s="230"/>
      <c r="AB9143" s="226"/>
      <c r="AG9143" s="226"/>
      <c r="AQ9143" s="226"/>
    </row>
    <row r="9144" spans="26:43" ht="15">
      <c r="Z9144" s="230"/>
      <c r="AB9144" s="226"/>
      <c r="AG9144" s="226"/>
      <c r="AQ9144" s="226"/>
    </row>
    <row r="9145" spans="26:43" ht="15">
      <c r="Z9145" s="230"/>
      <c r="AB9145" s="226"/>
      <c r="AG9145" s="226"/>
      <c r="AQ9145" s="226"/>
    </row>
    <row r="9146" spans="26:43" ht="15">
      <c r="Z9146" s="230"/>
      <c r="AB9146" s="226"/>
      <c r="AG9146" s="226"/>
      <c r="AQ9146" s="226"/>
    </row>
    <row r="9147" spans="26:43" ht="15">
      <c r="Z9147" s="230"/>
      <c r="AB9147" s="226"/>
      <c r="AG9147" s="226"/>
      <c r="AQ9147" s="226"/>
    </row>
    <row r="9148" spans="26:43" ht="15">
      <c r="Z9148" s="230"/>
      <c r="AB9148" s="226"/>
      <c r="AG9148" s="226"/>
      <c r="AQ9148" s="226"/>
    </row>
    <row r="9149" spans="26:43" ht="15">
      <c r="Z9149" s="230"/>
      <c r="AB9149" s="226"/>
      <c r="AG9149" s="226"/>
      <c r="AQ9149" s="226"/>
    </row>
    <row r="9150" spans="26:43" ht="15">
      <c r="Z9150" s="230"/>
      <c r="AB9150" s="226"/>
      <c r="AG9150" s="226"/>
      <c r="AQ9150" s="226"/>
    </row>
    <row r="9151" spans="26:43" ht="15">
      <c r="Z9151" s="230"/>
      <c r="AB9151" s="226"/>
      <c r="AG9151" s="226"/>
      <c r="AQ9151" s="226"/>
    </row>
    <row r="9152" spans="26:43" ht="15">
      <c r="Z9152" s="230"/>
      <c r="AB9152" s="226"/>
      <c r="AG9152" s="226"/>
      <c r="AQ9152" s="226"/>
    </row>
    <row r="9153" spans="26:43" ht="15">
      <c r="Z9153" s="230"/>
      <c r="AB9153" s="226"/>
      <c r="AG9153" s="226"/>
      <c r="AQ9153" s="226"/>
    </row>
    <row r="9154" spans="26:43" ht="15">
      <c r="Z9154" s="230"/>
      <c r="AB9154" s="226"/>
      <c r="AG9154" s="226"/>
      <c r="AQ9154" s="226"/>
    </row>
    <row r="9155" spans="26:43" ht="15">
      <c r="Z9155" s="230"/>
      <c r="AB9155" s="226"/>
      <c r="AG9155" s="226"/>
      <c r="AQ9155" s="226"/>
    </row>
    <row r="9156" spans="26:43" ht="15">
      <c r="Z9156" s="230"/>
      <c r="AB9156" s="226"/>
      <c r="AG9156" s="226"/>
      <c r="AQ9156" s="226"/>
    </row>
    <row r="9157" spans="26:43" ht="15">
      <c r="Z9157" s="230"/>
      <c r="AB9157" s="226"/>
      <c r="AG9157" s="226"/>
      <c r="AQ9157" s="226"/>
    </row>
    <row r="9158" spans="26:43" ht="15">
      <c r="Z9158" s="230"/>
      <c r="AB9158" s="226"/>
      <c r="AG9158" s="226"/>
      <c r="AQ9158" s="226"/>
    </row>
    <row r="9159" spans="26:43" ht="15">
      <c r="Z9159" s="230"/>
      <c r="AB9159" s="226"/>
      <c r="AG9159" s="226"/>
      <c r="AQ9159" s="226"/>
    </row>
    <row r="9160" spans="26:43" ht="15">
      <c r="Z9160" s="230"/>
      <c r="AB9160" s="226"/>
      <c r="AG9160" s="226"/>
      <c r="AQ9160" s="226"/>
    </row>
    <row r="9161" spans="26:43" ht="15">
      <c r="Z9161" s="230"/>
      <c r="AB9161" s="226"/>
      <c r="AG9161" s="226"/>
      <c r="AQ9161" s="226"/>
    </row>
    <row r="9162" spans="26:43" ht="15">
      <c r="Z9162" s="230"/>
      <c r="AB9162" s="226"/>
      <c r="AG9162" s="226"/>
      <c r="AQ9162" s="226"/>
    </row>
    <row r="9163" spans="26:43" ht="15">
      <c r="Z9163" s="230"/>
      <c r="AB9163" s="226"/>
      <c r="AG9163" s="226"/>
      <c r="AQ9163" s="226"/>
    </row>
    <row r="9164" spans="26:43" ht="15">
      <c r="Z9164" s="230"/>
      <c r="AB9164" s="226"/>
      <c r="AG9164" s="226"/>
      <c r="AQ9164" s="226"/>
    </row>
    <row r="9165" spans="26:43" ht="15">
      <c r="Z9165" s="230"/>
      <c r="AB9165" s="226"/>
      <c r="AG9165" s="226"/>
      <c r="AQ9165" s="226"/>
    </row>
    <row r="9166" spans="26:43" ht="15">
      <c r="Z9166" s="230"/>
      <c r="AB9166" s="226"/>
      <c r="AG9166" s="226"/>
      <c r="AQ9166" s="226"/>
    </row>
    <row r="9167" spans="26:43" ht="15">
      <c r="Z9167" s="230"/>
      <c r="AB9167" s="226"/>
      <c r="AG9167" s="226"/>
      <c r="AQ9167" s="226"/>
    </row>
    <row r="9168" spans="26:43" ht="15">
      <c r="Z9168" s="230"/>
      <c r="AB9168" s="226"/>
      <c r="AG9168" s="226"/>
      <c r="AQ9168" s="226"/>
    </row>
    <row r="9169" spans="26:43" ht="15">
      <c r="Z9169" s="230"/>
      <c r="AB9169" s="226"/>
      <c r="AG9169" s="226"/>
      <c r="AQ9169" s="226"/>
    </row>
    <row r="9170" spans="26:43" ht="15">
      <c r="Z9170" s="230"/>
      <c r="AB9170" s="226"/>
      <c r="AG9170" s="226"/>
      <c r="AQ9170" s="226"/>
    </row>
    <row r="9171" spans="26:43" ht="15">
      <c r="Z9171" s="230"/>
      <c r="AB9171" s="226"/>
      <c r="AG9171" s="226"/>
      <c r="AQ9171" s="226"/>
    </row>
    <row r="9172" spans="26:43" ht="15">
      <c r="Z9172" s="230"/>
      <c r="AB9172" s="226"/>
      <c r="AG9172" s="226"/>
      <c r="AQ9172" s="226"/>
    </row>
    <row r="9173" spans="26:43" ht="15">
      <c r="Z9173" s="230"/>
      <c r="AB9173" s="226"/>
      <c r="AG9173" s="226"/>
      <c r="AQ9173" s="226"/>
    </row>
    <row r="9174" spans="26:43" ht="15">
      <c r="Z9174" s="230"/>
      <c r="AB9174" s="226"/>
      <c r="AG9174" s="226"/>
      <c r="AQ9174" s="226"/>
    </row>
    <row r="9175" spans="26:43" ht="15">
      <c r="Z9175" s="230"/>
      <c r="AB9175" s="226"/>
      <c r="AG9175" s="226"/>
      <c r="AQ9175" s="226"/>
    </row>
    <row r="9176" spans="26:43" ht="15">
      <c r="Z9176" s="230"/>
      <c r="AB9176" s="226"/>
      <c r="AG9176" s="226"/>
      <c r="AQ9176" s="226"/>
    </row>
    <row r="9177" spans="26:43" ht="15">
      <c r="Z9177" s="230"/>
      <c r="AB9177" s="226"/>
      <c r="AG9177" s="226"/>
      <c r="AQ9177" s="226"/>
    </row>
    <row r="9178" spans="26:43" ht="15">
      <c r="Z9178" s="230"/>
      <c r="AB9178" s="226"/>
      <c r="AG9178" s="226"/>
      <c r="AQ9178" s="226"/>
    </row>
    <row r="9179" spans="26:43" ht="15">
      <c r="Z9179" s="230"/>
      <c r="AB9179" s="226"/>
      <c r="AG9179" s="226"/>
      <c r="AQ9179" s="226"/>
    </row>
    <row r="9180" spans="26:43" ht="15">
      <c r="Z9180" s="230"/>
      <c r="AB9180" s="226"/>
      <c r="AG9180" s="226"/>
      <c r="AQ9180" s="226"/>
    </row>
    <row r="9181" spans="26:43" ht="15">
      <c r="Z9181" s="230"/>
      <c r="AB9181" s="226"/>
      <c r="AG9181" s="226"/>
      <c r="AQ9181" s="226"/>
    </row>
    <row r="9182" spans="26:43" ht="15">
      <c r="Z9182" s="230"/>
      <c r="AB9182" s="226"/>
      <c r="AG9182" s="226"/>
      <c r="AQ9182" s="226"/>
    </row>
    <row r="9183" spans="26:43" ht="15">
      <c r="Z9183" s="230"/>
      <c r="AB9183" s="226"/>
      <c r="AG9183" s="226"/>
      <c r="AQ9183" s="226"/>
    </row>
    <row r="9184" spans="26:43" ht="15">
      <c r="Z9184" s="230"/>
      <c r="AB9184" s="226"/>
      <c r="AG9184" s="226"/>
      <c r="AQ9184" s="226"/>
    </row>
    <row r="9185" spans="26:43" ht="15">
      <c r="Z9185" s="230"/>
      <c r="AB9185" s="226"/>
      <c r="AG9185" s="226"/>
      <c r="AQ9185" s="226"/>
    </row>
    <row r="9186" spans="26:43" ht="15">
      <c r="Z9186" s="230"/>
      <c r="AB9186" s="226"/>
      <c r="AG9186" s="226"/>
      <c r="AQ9186" s="226"/>
    </row>
    <row r="9187" spans="26:43" ht="15">
      <c r="Z9187" s="230"/>
      <c r="AB9187" s="226"/>
      <c r="AG9187" s="226"/>
      <c r="AQ9187" s="226"/>
    </row>
    <row r="9188" spans="26:43" ht="15">
      <c r="Z9188" s="230"/>
      <c r="AB9188" s="226"/>
      <c r="AG9188" s="226"/>
      <c r="AQ9188" s="226"/>
    </row>
    <row r="9189" spans="26:43" ht="15">
      <c r="Z9189" s="230"/>
      <c r="AB9189" s="226"/>
      <c r="AG9189" s="226"/>
      <c r="AQ9189" s="226"/>
    </row>
    <row r="9190" spans="26:43" ht="15">
      <c r="Z9190" s="230"/>
      <c r="AB9190" s="226"/>
      <c r="AG9190" s="226"/>
      <c r="AQ9190" s="226"/>
    </row>
    <row r="9191" spans="26:43" ht="15">
      <c r="Z9191" s="230"/>
      <c r="AB9191" s="226"/>
      <c r="AG9191" s="226"/>
      <c r="AQ9191" s="226"/>
    </row>
    <row r="9192" spans="26:43" ht="15">
      <c r="Z9192" s="230"/>
      <c r="AB9192" s="226"/>
      <c r="AG9192" s="226"/>
      <c r="AQ9192" s="226"/>
    </row>
    <row r="9193" spans="26:43" ht="15">
      <c r="Z9193" s="230"/>
      <c r="AB9193" s="226"/>
      <c r="AG9193" s="226"/>
      <c r="AQ9193" s="226"/>
    </row>
    <row r="9194" spans="26:43" ht="15">
      <c r="Z9194" s="230"/>
      <c r="AB9194" s="226"/>
      <c r="AG9194" s="226"/>
      <c r="AQ9194" s="226"/>
    </row>
    <row r="9195" spans="26:43" ht="15">
      <c r="Z9195" s="230"/>
      <c r="AB9195" s="226"/>
      <c r="AG9195" s="226"/>
      <c r="AQ9195" s="226"/>
    </row>
    <row r="9196" spans="26:43" ht="15">
      <c r="Z9196" s="230"/>
      <c r="AB9196" s="226"/>
      <c r="AG9196" s="226"/>
      <c r="AQ9196" s="226"/>
    </row>
    <row r="9197" spans="26:43" ht="15">
      <c r="Z9197" s="230"/>
      <c r="AB9197" s="226"/>
      <c r="AG9197" s="226"/>
      <c r="AQ9197" s="226"/>
    </row>
    <row r="9198" spans="26:43" ht="15">
      <c r="Z9198" s="230"/>
      <c r="AB9198" s="226"/>
      <c r="AG9198" s="226"/>
      <c r="AQ9198" s="226"/>
    </row>
    <row r="9199" spans="26:43" ht="15">
      <c r="Z9199" s="230"/>
      <c r="AB9199" s="226"/>
      <c r="AG9199" s="226"/>
      <c r="AQ9199" s="226"/>
    </row>
    <row r="9200" spans="26:43" ht="15">
      <c r="Z9200" s="230"/>
      <c r="AB9200" s="226"/>
      <c r="AG9200" s="226"/>
      <c r="AQ9200" s="226"/>
    </row>
    <row r="9201" spans="26:43" ht="15">
      <c r="Z9201" s="230"/>
      <c r="AB9201" s="226"/>
      <c r="AG9201" s="226"/>
      <c r="AQ9201" s="226"/>
    </row>
    <row r="9202" spans="26:43" ht="15">
      <c r="Z9202" s="230"/>
      <c r="AB9202" s="226"/>
      <c r="AG9202" s="226"/>
      <c r="AQ9202" s="226"/>
    </row>
    <row r="9203" spans="26:43" ht="15">
      <c r="Z9203" s="230"/>
      <c r="AB9203" s="226"/>
      <c r="AG9203" s="226"/>
      <c r="AQ9203" s="226"/>
    </row>
    <row r="9204" spans="26:43" ht="15">
      <c r="Z9204" s="230"/>
      <c r="AB9204" s="226"/>
      <c r="AG9204" s="226"/>
      <c r="AQ9204" s="226"/>
    </row>
    <row r="9205" spans="26:43" ht="15">
      <c r="Z9205" s="230"/>
      <c r="AB9205" s="226"/>
      <c r="AG9205" s="226"/>
      <c r="AQ9205" s="226"/>
    </row>
    <row r="9206" spans="26:43" ht="15">
      <c r="Z9206" s="230"/>
      <c r="AB9206" s="226"/>
      <c r="AG9206" s="226"/>
      <c r="AQ9206" s="226"/>
    </row>
    <row r="9207" spans="26:43" ht="15">
      <c r="Z9207" s="230"/>
      <c r="AB9207" s="226"/>
      <c r="AG9207" s="226"/>
      <c r="AQ9207" s="226"/>
    </row>
    <row r="9208" spans="26:43" ht="15">
      <c r="Z9208" s="230"/>
      <c r="AB9208" s="226"/>
      <c r="AG9208" s="226"/>
      <c r="AQ9208" s="226"/>
    </row>
    <row r="9209" spans="26:43" ht="15">
      <c r="Z9209" s="230"/>
      <c r="AB9209" s="226"/>
      <c r="AG9209" s="226"/>
      <c r="AQ9209" s="226"/>
    </row>
    <row r="9210" spans="26:43" ht="15">
      <c r="Z9210" s="230"/>
      <c r="AB9210" s="226"/>
      <c r="AG9210" s="226"/>
      <c r="AQ9210" s="226"/>
    </row>
    <row r="9211" spans="26:43" ht="15">
      <c r="Z9211" s="230"/>
      <c r="AB9211" s="226"/>
      <c r="AG9211" s="226"/>
      <c r="AQ9211" s="226"/>
    </row>
    <row r="9212" spans="26:43" ht="15">
      <c r="Z9212" s="230"/>
      <c r="AB9212" s="226"/>
      <c r="AG9212" s="226"/>
      <c r="AQ9212" s="226"/>
    </row>
    <row r="9213" spans="26:43" ht="15">
      <c r="Z9213" s="230"/>
      <c r="AB9213" s="226"/>
      <c r="AG9213" s="226"/>
      <c r="AQ9213" s="226"/>
    </row>
    <row r="9214" spans="26:43" ht="15">
      <c r="Z9214" s="230"/>
      <c r="AB9214" s="226"/>
      <c r="AG9214" s="226"/>
      <c r="AQ9214" s="226"/>
    </row>
    <row r="9215" spans="26:43" ht="15">
      <c r="Z9215" s="230"/>
      <c r="AB9215" s="226"/>
      <c r="AG9215" s="226"/>
      <c r="AQ9215" s="226"/>
    </row>
    <row r="9216" spans="26:43" ht="15">
      <c r="Z9216" s="230"/>
      <c r="AB9216" s="226"/>
      <c r="AG9216" s="226"/>
      <c r="AQ9216" s="226"/>
    </row>
    <row r="9217" spans="26:43" ht="15">
      <c r="Z9217" s="230"/>
      <c r="AB9217" s="226"/>
      <c r="AG9217" s="226"/>
      <c r="AQ9217" s="226"/>
    </row>
    <row r="9218" spans="26:43" ht="15">
      <c r="Z9218" s="230"/>
      <c r="AB9218" s="226"/>
      <c r="AG9218" s="226"/>
      <c r="AQ9218" s="226"/>
    </row>
    <row r="9219" spans="26:43" ht="15">
      <c r="Z9219" s="230"/>
      <c r="AB9219" s="226"/>
      <c r="AG9219" s="226"/>
      <c r="AQ9219" s="226"/>
    </row>
    <row r="9220" spans="26:43" ht="15">
      <c r="Z9220" s="230"/>
      <c r="AB9220" s="226"/>
      <c r="AG9220" s="226"/>
      <c r="AQ9220" s="226"/>
    </row>
    <row r="9221" spans="26:43" ht="15">
      <c r="Z9221" s="230"/>
      <c r="AB9221" s="226"/>
      <c r="AG9221" s="226"/>
      <c r="AQ9221" s="226"/>
    </row>
    <row r="9222" spans="26:43" ht="15">
      <c r="Z9222" s="230"/>
      <c r="AB9222" s="226"/>
      <c r="AG9222" s="226"/>
      <c r="AQ9222" s="226"/>
    </row>
    <row r="9223" spans="26:43" ht="15">
      <c r="Z9223" s="230"/>
      <c r="AB9223" s="226"/>
      <c r="AG9223" s="226"/>
      <c r="AQ9223" s="226"/>
    </row>
    <row r="9224" spans="26:43" ht="15">
      <c r="Z9224" s="230"/>
      <c r="AB9224" s="226"/>
      <c r="AG9224" s="226"/>
      <c r="AQ9224" s="226"/>
    </row>
    <row r="9225" spans="26:43" ht="15">
      <c r="Z9225" s="230"/>
      <c r="AB9225" s="226"/>
      <c r="AG9225" s="226"/>
      <c r="AQ9225" s="226"/>
    </row>
    <row r="9226" spans="26:43" ht="15">
      <c r="Z9226" s="230"/>
      <c r="AB9226" s="226"/>
      <c r="AG9226" s="226"/>
      <c r="AQ9226" s="226"/>
    </row>
    <row r="9227" spans="26:43" ht="15">
      <c r="Z9227" s="230"/>
      <c r="AB9227" s="226"/>
      <c r="AG9227" s="226"/>
      <c r="AQ9227" s="226"/>
    </row>
    <row r="9228" spans="26:43" ht="15">
      <c r="Z9228" s="230"/>
      <c r="AB9228" s="226"/>
      <c r="AG9228" s="226"/>
      <c r="AQ9228" s="226"/>
    </row>
    <row r="9229" spans="26:43" ht="15">
      <c r="Z9229" s="230"/>
      <c r="AB9229" s="226"/>
      <c r="AG9229" s="226"/>
      <c r="AQ9229" s="226"/>
    </row>
    <row r="9230" spans="26:43" ht="15">
      <c r="Z9230" s="230"/>
      <c r="AB9230" s="226"/>
      <c r="AG9230" s="226"/>
      <c r="AQ9230" s="226"/>
    </row>
    <row r="9231" spans="26:43" ht="15">
      <c r="Z9231" s="230"/>
      <c r="AB9231" s="226"/>
      <c r="AG9231" s="226"/>
      <c r="AQ9231" s="226"/>
    </row>
    <row r="9232" spans="26:43" ht="15">
      <c r="Z9232" s="230"/>
      <c r="AB9232" s="226"/>
      <c r="AG9232" s="226"/>
      <c r="AQ9232" s="226"/>
    </row>
    <row r="9233" spans="26:43" ht="15">
      <c r="Z9233" s="230"/>
      <c r="AB9233" s="226"/>
      <c r="AG9233" s="226"/>
      <c r="AQ9233" s="226"/>
    </row>
    <row r="9234" spans="26:43" ht="15">
      <c r="Z9234" s="230"/>
      <c r="AB9234" s="226"/>
      <c r="AG9234" s="226"/>
      <c r="AQ9234" s="226"/>
    </row>
    <row r="9235" spans="26:43" ht="15">
      <c r="Z9235" s="230"/>
      <c r="AB9235" s="226"/>
      <c r="AG9235" s="226"/>
      <c r="AQ9235" s="226"/>
    </row>
    <row r="9236" spans="26:43" ht="15">
      <c r="Z9236" s="230"/>
      <c r="AB9236" s="226"/>
      <c r="AG9236" s="226"/>
      <c r="AQ9236" s="226"/>
    </row>
    <row r="9237" spans="26:43" ht="15">
      <c r="Z9237" s="230"/>
      <c r="AB9237" s="226"/>
      <c r="AG9237" s="226"/>
      <c r="AQ9237" s="226"/>
    </row>
    <row r="9238" spans="26:43" ht="15">
      <c r="Z9238" s="230"/>
      <c r="AB9238" s="226"/>
      <c r="AG9238" s="226"/>
      <c r="AQ9238" s="226"/>
    </row>
    <row r="9239" spans="26:43" ht="15">
      <c r="Z9239" s="230"/>
      <c r="AB9239" s="226"/>
      <c r="AG9239" s="226"/>
      <c r="AQ9239" s="226"/>
    </row>
    <row r="9240" spans="26:43" ht="15">
      <c r="Z9240" s="230"/>
      <c r="AB9240" s="226"/>
      <c r="AG9240" s="226"/>
      <c r="AQ9240" s="226"/>
    </row>
    <row r="9241" spans="26:43" ht="15">
      <c r="Z9241" s="230"/>
      <c r="AB9241" s="226"/>
      <c r="AG9241" s="226"/>
      <c r="AQ9241" s="226"/>
    </row>
    <row r="9242" spans="26:43" ht="15">
      <c r="Z9242" s="230"/>
      <c r="AB9242" s="226"/>
      <c r="AG9242" s="226"/>
      <c r="AQ9242" s="226"/>
    </row>
    <row r="9243" spans="26:43" ht="15">
      <c r="Z9243" s="230"/>
      <c r="AB9243" s="226"/>
      <c r="AG9243" s="226"/>
      <c r="AQ9243" s="226"/>
    </row>
    <row r="9244" spans="26:43" ht="15">
      <c r="Z9244" s="230"/>
      <c r="AB9244" s="226"/>
      <c r="AG9244" s="226"/>
      <c r="AQ9244" s="226"/>
    </row>
    <row r="9245" spans="26:43" ht="15">
      <c r="Z9245" s="230"/>
      <c r="AB9245" s="226"/>
      <c r="AG9245" s="226"/>
      <c r="AQ9245" s="226"/>
    </row>
    <row r="9246" spans="26:43" ht="15">
      <c r="Z9246" s="230"/>
      <c r="AB9246" s="226"/>
      <c r="AG9246" s="226"/>
      <c r="AQ9246" s="226"/>
    </row>
    <row r="9247" spans="26:43" ht="15">
      <c r="Z9247" s="230"/>
      <c r="AB9247" s="226"/>
      <c r="AG9247" s="226"/>
      <c r="AQ9247" s="226"/>
    </row>
    <row r="9248" spans="26:43" ht="15">
      <c r="Z9248" s="230"/>
      <c r="AB9248" s="226"/>
      <c r="AG9248" s="226"/>
      <c r="AQ9248" s="226"/>
    </row>
    <row r="9249" spans="26:43" ht="15">
      <c r="Z9249" s="230"/>
      <c r="AB9249" s="226"/>
      <c r="AG9249" s="226"/>
      <c r="AQ9249" s="226"/>
    </row>
    <row r="9250" spans="26:43" ht="15">
      <c r="Z9250" s="230"/>
      <c r="AB9250" s="226"/>
      <c r="AG9250" s="226"/>
      <c r="AQ9250" s="226"/>
    </row>
    <row r="9251" spans="26:43" ht="15">
      <c r="Z9251" s="230"/>
      <c r="AB9251" s="226"/>
      <c r="AG9251" s="226"/>
      <c r="AQ9251" s="226"/>
    </row>
    <row r="9252" spans="26:43" ht="15">
      <c r="Z9252" s="230"/>
      <c r="AB9252" s="226"/>
      <c r="AG9252" s="226"/>
      <c r="AQ9252" s="226"/>
    </row>
    <row r="9253" spans="26:43" ht="15">
      <c r="Z9253" s="230"/>
      <c r="AB9253" s="226"/>
      <c r="AG9253" s="226"/>
      <c r="AQ9253" s="226"/>
    </row>
    <row r="9254" spans="26:43" ht="15">
      <c r="Z9254" s="230"/>
      <c r="AB9254" s="226"/>
      <c r="AG9254" s="226"/>
      <c r="AQ9254" s="226"/>
    </row>
    <row r="9255" spans="26:43" ht="15">
      <c r="Z9255" s="230"/>
      <c r="AB9255" s="226"/>
      <c r="AG9255" s="226"/>
      <c r="AQ9255" s="226"/>
    </row>
    <row r="9256" spans="26:43" ht="15">
      <c r="Z9256" s="230"/>
      <c r="AB9256" s="226"/>
      <c r="AG9256" s="226"/>
      <c r="AQ9256" s="226"/>
    </row>
    <row r="9257" spans="26:43" ht="15">
      <c r="Z9257" s="230"/>
      <c r="AB9257" s="226"/>
      <c r="AG9257" s="226"/>
      <c r="AQ9257" s="226"/>
    </row>
    <row r="9258" spans="26:43" ht="15">
      <c r="Z9258" s="230"/>
      <c r="AB9258" s="226"/>
      <c r="AG9258" s="226"/>
      <c r="AQ9258" s="226"/>
    </row>
    <row r="9259" spans="26:43" ht="15">
      <c r="Z9259" s="230"/>
      <c r="AB9259" s="226"/>
      <c r="AG9259" s="226"/>
      <c r="AQ9259" s="226"/>
    </row>
    <row r="9260" spans="26:43" ht="15">
      <c r="Z9260" s="230"/>
      <c r="AB9260" s="226"/>
      <c r="AG9260" s="226"/>
      <c r="AQ9260" s="226"/>
    </row>
    <row r="9261" spans="26:43" ht="15">
      <c r="Z9261" s="230"/>
      <c r="AB9261" s="226"/>
      <c r="AG9261" s="226"/>
      <c r="AQ9261" s="226"/>
    </row>
    <row r="9262" spans="26:43" ht="15">
      <c r="Z9262" s="230"/>
      <c r="AB9262" s="226"/>
      <c r="AG9262" s="226"/>
      <c r="AQ9262" s="226"/>
    </row>
    <row r="9263" spans="26:43" ht="15">
      <c r="Z9263" s="230"/>
      <c r="AB9263" s="226"/>
      <c r="AG9263" s="226"/>
      <c r="AQ9263" s="226"/>
    </row>
    <row r="9264" spans="26:43" ht="15">
      <c r="Z9264" s="230"/>
      <c r="AB9264" s="226"/>
      <c r="AG9264" s="226"/>
      <c r="AQ9264" s="226"/>
    </row>
    <row r="9265" spans="26:43" ht="15">
      <c r="Z9265" s="230"/>
      <c r="AB9265" s="226"/>
      <c r="AG9265" s="226"/>
      <c r="AQ9265" s="226"/>
    </row>
    <row r="9266" spans="26:43" ht="15">
      <c r="Z9266" s="230"/>
      <c r="AB9266" s="226"/>
      <c r="AG9266" s="226"/>
      <c r="AQ9266" s="226"/>
    </row>
    <row r="9267" spans="26:43" ht="15">
      <c r="Z9267" s="230"/>
      <c r="AB9267" s="226"/>
      <c r="AG9267" s="226"/>
      <c r="AQ9267" s="226"/>
    </row>
    <row r="9268" spans="26:43" ht="15">
      <c r="Z9268" s="230"/>
      <c r="AB9268" s="226"/>
      <c r="AG9268" s="226"/>
      <c r="AQ9268" s="226"/>
    </row>
    <row r="9269" spans="26:43" ht="15">
      <c r="Z9269" s="230"/>
      <c r="AB9269" s="226"/>
      <c r="AG9269" s="226"/>
      <c r="AQ9269" s="226"/>
    </row>
    <row r="9270" spans="26:43" ht="15">
      <c r="Z9270" s="230"/>
      <c r="AB9270" s="226"/>
      <c r="AG9270" s="226"/>
      <c r="AQ9270" s="226"/>
    </row>
    <row r="9271" spans="26:43" ht="15">
      <c r="Z9271" s="230"/>
      <c r="AB9271" s="226"/>
      <c r="AG9271" s="226"/>
      <c r="AQ9271" s="226"/>
    </row>
    <row r="9272" spans="26:43" ht="15">
      <c r="Z9272" s="230"/>
      <c r="AB9272" s="226"/>
      <c r="AG9272" s="226"/>
      <c r="AQ9272" s="226"/>
    </row>
    <row r="9273" spans="26:43" ht="15">
      <c r="Z9273" s="230"/>
      <c r="AB9273" s="226"/>
      <c r="AG9273" s="226"/>
      <c r="AQ9273" s="226"/>
    </row>
    <row r="9274" spans="26:43" ht="15">
      <c r="Z9274" s="230"/>
      <c r="AB9274" s="226"/>
      <c r="AG9274" s="226"/>
      <c r="AQ9274" s="226"/>
    </row>
    <row r="9275" spans="26:43" ht="15">
      <c r="Z9275" s="230"/>
      <c r="AB9275" s="226"/>
      <c r="AG9275" s="226"/>
      <c r="AQ9275" s="226"/>
    </row>
    <row r="9276" spans="26:43" ht="15">
      <c r="Z9276" s="230"/>
      <c r="AB9276" s="226"/>
      <c r="AG9276" s="226"/>
      <c r="AQ9276" s="226"/>
    </row>
    <row r="9277" spans="26:43" ht="15">
      <c r="Z9277" s="230"/>
      <c r="AB9277" s="226"/>
      <c r="AG9277" s="226"/>
      <c r="AQ9277" s="226"/>
    </row>
    <row r="9278" spans="26:43" ht="15">
      <c r="Z9278" s="230"/>
      <c r="AB9278" s="226"/>
      <c r="AG9278" s="226"/>
      <c r="AQ9278" s="226"/>
    </row>
    <row r="9279" spans="26:43" ht="15">
      <c r="Z9279" s="230"/>
      <c r="AB9279" s="226"/>
      <c r="AG9279" s="226"/>
      <c r="AQ9279" s="226"/>
    </row>
    <row r="9280" spans="26:43" ht="15">
      <c r="Z9280" s="230"/>
      <c r="AB9280" s="226"/>
      <c r="AG9280" s="226"/>
      <c r="AQ9280" s="226"/>
    </row>
    <row r="9281" spans="26:43" ht="15">
      <c r="Z9281" s="230"/>
      <c r="AB9281" s="226"/>
      <c r="AG9281" s="226"/>
      <c r="AQ9281" s="226"/>
    </row>
    <row r="9282" spans="26:43" ht="15">
      <c r="Z9282" s="230"/>
      <c r="AB9282" s="226"/>
      <c r="AG9282" s="226"/>
      <c r="AQ9282" s="226"/>
    </row>
    <row r="9283" spans="26:43" ht="15">
      <c r="Z9283" s="230"/>
      <c r="AB9283" s="226"/>
      <c r="AG9283" s="226"/>
      <c r="AQ9283" s="226"/>
    </row>
    <row r="9284" spans="26:43" ht="15">
      <c r="Z9284" s="230"/>
      <c r="AB9284" s="226"/>
      <c r="AG9284" s="226"/>
      <c r="AQ9284" s="226"/>
    </row>
    <row r="9285" spans="26:43" ht="15">
      <c r="Z9285" s="230"/>
      <c r="AB9285" s="226"/>
      <c r="AG9285" s="226"/>
      <c r="AQ9285" s="226"/>
    </row>
    <row r="9286" spans="26:43" ht="15">
      <c r="Z9286" s="230"/>
      <c r="AB9286" s="226"/>
      <c r="AG9286" s="226"/>
      <c r="AQ9286" s="226"/>
    </row>
    <row r="9287" spans="26:43" ht="15">
      <c r="Z9287" s="230"/>
      <c r="AB9287" s="226"/>
      <c r="AG9287" s="226"/>
      <c r="AQ9287" s="226"/>
    </row>
    <row r="9288" spans="26:43" ht="15">
      <c r="Z9288" s="230"/>
      <c r="AB9288" s="226"/>
      <c r="AG9288" s="226"/>
      <c r="AQ9288" s="226"/>
    </row>
    <row r="9289" spans="26:43" ht="15">
      <c r="Z9289" s="230"/>
      <c r="AB9289" s="226"/>
      <c r="AG9289" s="226"/>
      <c r="AQ9289" s="226"/>
    </row>
    <row r="9290" spans="26:43" ht="15">
      <c r="Z9290" s="230"/>
      <c r="AB9290" s="226"/>
      <c r="AG9290" s="226"/>
      <c r="AQ9290" s="226"/>
    </row>
    <row r="9291" spans="26:43" ht="15">
      <c r="Z9291" s="230"/>
      <c r="AB9291" s="226"/>
      <c r="AG9291" s="226"/>
      <c r="AQ9291" s="226"/>
    </row>
    <row r="9292" spans="26:43" ht="15">
      <c r="Z9292" s="230"/>
      <c r="AB9292" s="226"/>
      <c r="AG9292" s="226"/>
      <c r="AQ9292" s="226"/>
    </row>
    <row r="9293" spans="26:43" ht="15">
      <c r="Z9293" s="230"/>
      <c r="AB9293" s="226"/>
      <c r="AG9293" s="226"/>
      <c r="AQ9293" s="226"/>
    </row>
    <row r="9294" spans="26:43" ht="15">
      <c r="Z9294" s="230"/>
      <c r="AB9294" s="226"/>
      <c r="AG9294" s="226"/>
      <c r="AQ9294" s="226"/>
    </row>
    <row r="9295" spans="26:43" ht="15">
      <c r="Z9295" s="230"/>
      <c r="AB9295" s="226"/>
      <c r="AG9295" s="226"/>
      <c r="AQ9295" s="226"/>
    </row>
    <row r="9296" spans="26:43" ht="15">
      <c r="Z9296" s="230"/>
      <c r="AB9296" s="226"/>
      <c r="AG9296" s="226"/>
      <c r="AQ9296" s="226"/>
    </row>
    <row r="9297" spans="26:43" ht="15">
      <c r="Z9297" s="230"/>
      <c r="AB9297" s="226"/>
      <c r="AG9297" s="226"/>
      <c r="AQ9297" s="226"/>
    </row>
    <row r="9298" spans="26:43" ht="15">
      <c r="Z9298" s="230"/>
      <c r="AB9298" s="226"/>
      <c r="AG9298" s="226"/>
      <c r="AQ9298" s="226"/>
    </row>
    <row r="9299" spans="26:43" ht="15">
      <c r="Z9299" s="230"/>
      <c r="AB9299" s="226"/>
      <c r="AG9299" s="226"/>
      <c r="AQ9299" s="226"/>
    </row>
    <row r="9300" spans="26:43" ht="15">
      <c r="Z9300" s="230"/>
      <c r="AB9300" s="226"/>
      <c r="AG9300" s="226"/>
      <c r="AQ9300" s="226"/>
    </row>
    <row r="9301" spans="26:43" ht="15">
      <c r="Z9301" s="230"/>
      <c r="AB9301" s="226"/>
      <c r="AG9301" s="226"/>
      <c r="AQ9301" s="226"/>
    </row>
    <row r="9302" spans="26:43" ht="15">
      <c r="Z9302" s="230"/>
      <c r="AB9302" s="226"/>
      <c r="AG9302" s="226"/>
      <c r="AQ9302" s="226"/>
    </row>
    <row r="9303" spans="26:43" ht="15">
      <c r="Z9303" s="230"/>
      <c r="AB9303" s="226"/>
      <c r="AG9303" s="226"/>
      <c r="AQ9303" s="226"/>
    </row>
    <row r="9304" spans="26:43" ht="15">
      <c r="Z9304" s="230"/>
      <c r="AB9304" s="226"/>
      <c r="AG9304" s="226"/>
      <c r="AQ9304" s="226"/>
    </row>
    <row r="9305" spans="26:43" ht="15">
      <c r="Z9305" s="230"/>
      <c r="AB9305" s="226"/>
      <c r="AG9305" s="226"/>
      <c r="AQ9305" s="226"/>
    </row>
    <row r="9306" spans="26:43" ht="15">
      <c r="Z9306" s="230"/>
      <c r="AB9306" s="226"/>
      <c r="AG9306" s="226"/>
      <c r="AQ9306" s="226"/>
    </row>
    <row r="9307" spans="26:43" ht="15">
      <c r="Z9307" s="230"/>
      <c r="AB9307" s="226"/>
      <c r="AG9307" s="226"/>
      <c r="AQ9307" s="226"/>
    </row>
    <row r="9308" spans="26:43" ht="15">
      <c r="Z9308" s="230"/>
      <c r="AB9308" s="226"/>
      <c r="AG9308" s="226"/>
      <c r="AQ9308" s="226"/>
    </row>
    <row r="9309" spans="26:43" ht="15">
      <c r="Z9309" s="230"/>
      <c r="AB9309" s="226"/>
      <c r="AG9309" s="226"/>
      <c r="AQ9309" s="226"/>
    </row>
    <row r="9310" spans="26:43" ht="15">
      <c r="Z9310" s="230"/>
      <c r="AB9310" s="226"/>
      <c r="AG9310" s="226"/>
      <c r="AQ9310" s="226"/>
    </row>
    <row r="9311" spans="26:43" ht="15">
      <c r="Z9311" s="230"/>
      <c r="AB9311" s="226"/>
      <c r="AG9311" s="226"/>
      <c r="AQ9311" s="226"/>
    </row>
    <row r="9312" spans="26:43" ht="15">
      <c r="Z9312" s="230"/>
      <c r="AB9312" s="226"/>
      <c r="AG9312" s="226"/>
      <c r="AQ9312" s="226"/>
    </row>
    <row r="9313" spans="26:43" ht="15">
      <c r="Z9313" s="230"/>
      <c r="AB9313" s="226"/>
      <c r="AG9313" s="226"/>
      <c r="AQ9313" s="226"/>
    </row>
    <row r="9314" spans="26:43" ht="15">
      <c r="Z9314" s="230"/>
      <c r="AB9314" s="226"/>
      <c r="AG9314" s="226"/>
      <c r="AQ9314" s="226"/>
    </row>
    <row r="9315" spans="26:43" ht="15">
      <c r="Z9315" s="230"/>
      <c r="AB9315" s="226"/>
      <c r="AG9315" s="226"/>
      <c r="AQ9315" s="226"/>
    </row>
    <row r="9316" spans="26:43" ht="15">
      <c r="Z9316" s="230"/>
      <c r="AB9316" s="226"/>
      <c r="AG9316" s="226"/>
      <c r="AQ9316" s="226"/>
    </row>
    <row r="9317" spans="26:43" ht="15">
      <c r="Z9317" s="230"/>
      <c r="AB9317" s="226"/>
      <c r="AG9317" s="226"/>
      <c r="AQ9317" s="226"/>
    </row>
    <row r="9318" spans="26:43" ht="15">
      <c r="Z9318" s="230"/>
      <c r="AB9318" s="226"/>
      <c r="AG9318" s="226"/>
      <c r="AQ9318" s="226"/>
    </row>
    <row r="9319" spans="26:43" ht="15">
      <c r="Z9319" s="230"/>
      <c r="AB9319" s="226"/>
      <c r="AG9319" s="226"/>
      <c r="AQ9319" s="226"/>
    </row>
    <row r="9320" spans="26:43" ht="15">
      <c r="Z9320" s="230"/>
      <c r="AB9320" s="226"/>
      <c r="AG9320" s="226"/>
      <c r="AQ9320" s="226"/>
    </row>
    <row r="9321" spans="26:43" ht="15">
      <c r="Z9321" s="230"/>
      <c r="AB9321" s="226"/>
      <c r="AG9321" s="226"/>
      <c r="AQ9321" s="226"/>
    </row>
    <row r="9322" spans="26:43" ht="15">
      <c r="Z9322" s="230"/>
      <c r="AB9322" s="226"/>
      <c r="AG9322" s="226"/>
      <c r="AQ9322" s="226"/>
    </row>
    <row r="9323" spans="26:43" ht="15">
      <c r="Z9323" s="230"/>
      <c r="AB9323" s="226"/>
      <c r="AG9323" s="226"/>
      <c r="AQ9323" s="226"/>
    </row>
    <row r="9324" spans="26:43" ht="15">
      <c r="Z9324" s="230"/>
      <c r="AB9324" s="226"/>
      <c r="AG9324" s="226"/>
      <c r="AQ9324" s="226"/>
    </row>
    <row r="9325" spans="26:43" ht="15">
      <c r="Z9325" s="230"/>
      <c r="AB9325" s="226"/>
      <c r="AG9325" s="226"/>
      <c r="AQ9325" s="226"/>
    </row>
    <row r="9326" spans="26:43" ht="15">
      <c r="Z9326" s="230"/>
      <c r="AB9326" s="226"/>
      <c r="AG9326" s="226"/>
      <c r="AQ9326" s="226"/>
    </row>
    <row r="9327" spans="26:43" ht="15">
      <c r="Z9327" s="230"/>
      <c r="AB9327" s="226"/>
      <c r="AG9327" s="226"/>
      <c r="AQ9327" s="226"/>
    </row>
    <row r="9328" spans="26:43" ht="15">
      <c r="Z9328" s="230"/>
      <c r="AB9328" s="226"/>
      <c r="AG9328" s="226"/>
      <c r="AQ9328" s="226"/>
    </row>
    <row r="9329" spans="26:43" ht="15">
      <c r="Z9329" s="230"/>
      <c r="AB9329" s="226"/>
      <c r="AG9329" s="226"/>
      <c r="AQ9329" s="226"/>
    </row>
    <row r="9330" spans="26:43" ht="15">
      <c r="Z9330" s="230"/>
      <c r="AB9330" s="226"/>
      <c r="AG9330" s="226"/>
      <c r="AQ9330" s="226"/>
    </row>
    <row r="9331" spans="26:43" ht="15">
      <c r="Z9331" s="230"/>
      <c r="AB9331" s="226"/>
      <c r="AG9331" s="226"/>
      <c r="AQ9331" s="226"/>
    </row>
    <row r="9332" spans="26:43" ht="15">
      <c r="Z9332" s="230"/>
      <c r="AB9332" s="226"/>
      <c r="AG9332" s="226"/>
      <c r="AQ9332" s="226"/>
    </row>
    <row r="9333" spans="26:43" ht="15">
      <c r="Z9333" s="230"/>
      <c r="AB9333" s="226"/>
      <c r="AG9333" s="226"/>
      <c r="AQ9333" s="226"/>
    </row>
    <row r="9334" spans="26:43" ht="15">
      <c r="Z9334" s="230"/>
      <c r="AB9334" s="226"/>
      <c r="AG9334" s="226"/>
      <c r="AQ9334" s="226"/>
    </row>
    <row r="9335" spans="26:43" ht="15">
      <c r="Z9335" s="230"/>
      <c r="AB9335" s="226"/>
      <c r="AG9335" s="226"/>
      <c r="AQ9335" s="226"/>
    </row>
    <row r="9336" spans="26:43" ht="15">
      <c r="Z9336" s="230"/>
      <c r="AB9336" s="226"/>
      <c r="AG9336" s="226"/>
      <c r="AQ9336" s="226"/>
    </row>
    <row r="9337" spans="26:43" ht="15">
      <c r="Z9337" s="230"/>
      <c r="AB9337" s="226"/>
      <c r="AG9337" s="226"/>
      <c r="AQ9337" s="226"/>
    </row>
    <row r="9338" spans="26:43" ht="15">
      <c r="Z9338" s="230"/>
      <c r="AB9338" s="226"/>
      <c r="AG9338" s="226"/>
      <c r="AQ9338" s="226"/>
    </row>
    <row r="9339" spans="26:43" ht="15">
      <c r="Z9339" s="230"/>
      <c r="AB9339" s="226"/>
      <c r="AG9339" s="226"/>
      <c r="AQ9339" s="226"/>
    </row>
    <row r="9340" spans="26:43" ht="15">
      <c r="Z9340" s="230"/>
      <c r="AB9340" s="226"/>
      <c r="AG9340" s="226"/>
      <c r="AQ9340" s="226"/>
    </row>
    <row r="9341" spans="26:43" ht="15">
      <c r="Z9341" s="230"/>
      <c r="AB9341" s="226"/>
      <c r="AG9341" s="226"/>
      <c r="AQ9341" s="226"/>
    </row>
    <row r="9342" spans="26:43" ht="15">
      <c r="Z9342" s="230"/>
      <c r="AB9342" s="226"/>
      <c r="AG9342" s="226"/>
      <c r="AQ9342" s="226"/>
    </row>
    <row r="9343" spans="26:43" ht="15">
      <c r="Z9343" s="230"/>
      <c r="AB9343" s="226"/>
      <c r="AG9343" s="226"/>
      <c r="AQ9343" s="226"/>
    </row>
    <row r="9344" spans="26:43" ht="15">
      <c r="Z9344" s="230"/>
      <c r="AB9344" s="226"/>
      <c r="AG9344" s="226"/>
      <c r="AQ9344" s="226"/>
    </row>
    <row r="9345" spans="26:43" ht="15">
      <c r="Z9345" s="230"/>
      <c r="AB9345" s="226"/>
      <c r="AG9345" s="226"/>
      <c r="AQ9345" s="226"/>
    </row>
    <row r="9346" spans="26:43" ht="15">
      <c r="Z9346" s="230"/>
      <c r="AB9346" s="226"/>
      <c r="AG9346" s="226"/>
      <c r="AQ9346" s="226"/>
    </row>
    <row r="9347" spans="26:43" ht="15">
      <c r="Z9347" s="230"/>
      <c r="AB9347" s="226"/>
      <c r="AG9347" s="226"/>
      <c r="AQ9347" s="226"/>
    </row>
    <row r="9348" spans="26:43" ht="15">
      <c r="Z9348" s="230"/>
      <c r="AB9348" s="226"/>
      <c r="AG9348" s="226"/>
      <c r="AQ9348" s="226"/>
    </row>
    <row r="9349" spans="26:43" ht="15">
      <c r="Z9349" s="230"/>
      <c r="AB9349" s="226"/>
      <c r="AG9349" s="226"/>
      <c r="AQ9349" s="226"/>
    </row>
    <row r="9350" spans="26:43" ht="15">
      <c r="Z9350" s="230"/>
      <c r="AB9350" s="226"/>
      <c r="AG9350" s="226"/>
      <c r="AQ9350" s="226"/>
    </row>
    <row r="9351" spans="26:43" ht="15">
      <c r="Z9351" s="230"/>
      <c r="AB9351" s="226"/>
      <c r="AG9351" s="226"/>
      <c r="AQ9351" s="226"/>
    </row>
    <row r="9352" spans="26:43" ht="15">
      <c r="Z9352" s="230"/>
      <c r="AB9352" s="226"/>
      <c r="AG9352" s="226"/>
      <c r="AQ9352" s="226"/>
    </row>
    <row r="9353" spans="26:43" ht="15">
      <c r="Z9353" s="230"/>
      <c r="AB9353" s="226"/>
      <c r="AG9353" s="226"/>
      <c r="AQ9353" s="226"/>
    </row>
    <row r="9354" spans="26:43" ht="15">
      <c r="Z9354" s="230"/>
      <c r="AB9354" s="226"/>
      <c r="AG9354" s="226"/>
      <c r="AQ9354" s="226"/>
    </row>
    <row r="9355" spans="26:43" ht="15">
      <c r="Z9355" s="230"/>
      <c r="AB9355" s="226"/>
      <c r="AG9355" s="226"/>
      <c r="AQ9355" s="226"/>
    </row>
    <row r="9356" spans="26:43" ht="15">
      <c r="Z9356" s="230"/>
      <c r="AB9356" s="226"/>
      <c r="AG9356" s="226"/>
      <c r="AQ9356" s="226"/>
    </row>
    <row r="9357" spans="26:43" ht="15">
      <c r="Z9357" s="230"/>
      <c r="AB9357" s="226"/>
      <c r="AG9357" s="226"/>
      <c r="AQ9357" s="226"/>
    </row>
    <row r="9358" spans="26:43" ht="15">
      <c r="Z9358" s="230"/>
      <c r="AB9358" s="226"/>
      <c r="AG9358" s="226"/>
      <c r="AQ9358" s="226"/>
    </row>
    <row r="9359" spans="26:43" ht="15">
      <c r="Z9359" s="230"/>
      <c r="AB9359" s="226"/>
      <c r="AG9359" s="226"/>
      <c r="AQ9359" s="226"/>
    </row>
    <row r="9360" spans="26:43" ht="15">
      <c r="Z9360" s="230"/>
      <c r="AB9360" s="226"/>
      <c r="AG9360" s="226"/>
      <c r="AQ9360" s="226"/>
    </row>
    <row r="9361" spans="26:43" ht="15">
      <c r="Z9361" s="230"/>
      <c r="AB9361" s="226"/>
      <c r="AG9361" s="226"/>
      <c r="AQ9361" s="226"/>
    </row>
    <row r="9362" spans="26:43" ht="15">
      <c r="Z9362" s="230"/>
      <c r="AB9362" s="226"/>
      <c r="AG9362" s="226"/>
      <c r="AQ9362" s="226"/>
    </row>
    <row r="9363" spans="26:43" ht="15">
      <c r="Z9363" s="230"/>
      <c r="AB9363" s="226"/>
      <c r="AG9363" s="226"/>
      <c r="AQ9363" s="226"/>
    </row>
    <row r="9364" spans="26:43" ht="15">
      <c r="Z9364" s="230"/>
      <c r="AB9364" s="226"/>
      <c r="AG9364" s="226"/>
      <c r="AQ9364" s="226"/>
    </row>
    <row r="9365" spans="26:43" ht="15">
      <c r="Z9365" s="230"/>
      <c r="AB9365" s="226"/>
      <c r="AG9365" s="226"/>
      <c r="AQ9365" s="226"/>
    </row>
    <row r="9366" spans="26:43" ht="15">
      <c r="Z9366" s="230"/>
      <c r="AB9366" s="226"/>
      <c r="AG9366" s="226"/>
      <c r="AQ9366" s="226"/>
    </row>
    <row r="9367" spans="26:43" ht="15">
      <c r="Z9367" s="230"/>
      <c r="AB9367" s="226"/>
      <c r="AG9367" s="226"/>
      <c r="AQ9367" s="226"/>
    </row>
    <row r="9368" spans="26:43" ht="15">
      <c r="Z9368" s="230"/>
      <c r="AB9368" s="226"/>
      <c r="AG9368" s="226"/>
      <c r="AQ9368" s="226"/>
    </row>
    <row r="9369" spans="26:43" ht="15">
      <c r="Z9369" s="230"/>
      <c r="AB9369" s="226"/>
      <c r="AG9369" s="226"/>
      <c r="AQ9369" s="226"/>
    </row>
    <row r="9370" spans="26:43" ht="15">
      <c r="Z9370" s="230"/>
      <c r="AB9370" s="226"/>
      <c r="AG9370" s="226"/>
      <c r="AQ9370" s="226"/>
    </row>
    <row r="9371" spans="26:43" ht="15">
      <c r="Z9371" s="230"/>
      <c r="AB9371" s="226"/>
      <c r="AG9371" s="226"/>
      <c r="AQ9371" s="226"/>
    </row>
    <row r="9372" spans="26:43" ht="15">
      <c r="Z9372" s="230"/>
      <c r="AB9372" s="226"/>
      <c r="AG9372" s="226"/>
      <c r="AQ9372" s="226"/>
    </row>
    <row r="9373" spans="26:43" ht="15">
      <c r="Z9373" s="230"/>
      <c r="AB9373" s="226"/>
      <c r="AG9373" s="226"/>
      <c r="AQ9373" s="226"/>
    </row>
    <row r="9374" spans="26:43" ht="15">
      <c r="Z9374" s="230"/>
      <c r="AB9374" s="226"/>
      <c r="AG9374" s="226"/>
      <c r="AQ9374" s="226"/>
    </row>
    <row r="9375" spans="26:43" ht="15">
      <c r="Z9375" s="230"/>
      <c r="AB9375" s="226"/>
      <c r="AG9375" s="226"/>
      <c r="AQ9375" s="226"/>
    </row>
    <row r="9376" spans="26:43" ht="15">
      <c r="Z9376" s="230"/>
      <c r="AB9376" s="226"/>
      <c r="AG9376" s="226"/>
      <c r="AQ9376" s="226"/>
    </row>
    <row r="9377" spans="26:43" ht="15">
      <c r="Z9377" s="230"/>
      <c r="AB9377" s="226"/>
      <c r="AG9377" s="226"/>
      <c r="AQ9377" s="226"/>
    </row>
    <row r="9378" spans="26:43" ht="15">
      <c r="Z9378" s="230"/>
      <c r="AB9378" s="226"/>
      <c r="AG9378" s="226"/>
      <c r="AQ9378" s="226"/>
    </row>
    <row r="9379" spans="26:43" ht="15">
      <c r="Z9379" s="230"/>
      <c r="AB9379" s="226"/>
      <c r="AG9379" s="226"/>
      <c r="AQ9379" s="226"/>
    </row>
    <row r="9380" spans="26:43" ht="15">
      <c r="Z9380" s="230"/>
      <c r="AB9380" s="226"/>
      <c r="AG9380" s="226"/>
      <c r="AQ9380" s="226"/>
    </row>
    <row r="9381" spans="26:43" ht="15">
      <c r="Z9381" s="230"/>
      <c r="AB9381" s="226"/>
      <c r="AG9381" s="226"/>
      <c r="AQ9381" s="226"/>
    </row>
    <row r="9382" spans="26:43" ht="15">
      <c r="Z9382" s="230"/>
      <c r="AB9382" s="226"/>
      <c r="AG9382" s="226"/>
      <c r="AQ9382" s="226"/>
    </row>
    <row r="9383" spans="26:43" ht="15">
      <c r="Z9383" s="230"/>
      <c r="AB9383" s="226"/>
      <c r="AG9383" s="226"/>
      <c r="AQ9383" s="226"/>
    </row>
    <row r="9384" spans="26:43" ht="15">
      <c r="Z9384" s="230"/>
      <c r="AB9384" s="226"/>
      <c r="AG9384" s="226"/>
      <c r="AQ9384" s="226"/>
    </row>
    <row r="9385" spans="26:43" ht="15">
      <c r="Z9385" s="230"/>
      <c r="AB9385" s="226"/>
      <c r="AG9385" s="226"/>
      <c r="AQ9385" s="226"/>
    </row>
    <row r="9386" spans="26:43" ht="15">
      <c r="Z9386" s="230"/>
      <c r="AB9386" s="226"/>
      <c r="AG9386" s="226"/>
      <c r="AQ9386" s="226"/>
    </row>
    <row r="9387" spans="26:43" ht="15">
      <c r="Z9387" s="230"/>
      <c r="AB9387" s="226"/>
      <c r="AG9387" s="226"/>
      <c r="AQ9387" s="226"/>
    </row>
    <row r="9388" spans="26:43" ht="15">
      <c r="Z9388" s="230"/>
      <c r="AB9388" s="226"/>
      <c r="AG9388" s="226"/>
      <c r="AQ9388" s="226"/>
    </row>
    <row r="9389" spans="26:43" ht="15">
      <c r="Z9389" s="230"/>
      <c r="AB9389" s="226"/>
      <c r="AG9389" s="226"/>
      <c r="AQ9389" s="226"/>
    </row>
    <row r="9390" spans="26:43" ht="15">
      <c r="Z9390" s="230"/>
      <c r="AB9390" s="226"/>
      <c r="AG9390" s="226"/>
      <c r="AQ9390" s="226"/>
    </row>
    <row r="9391" spans="26:43" ht="15">
      <c r="Z9391" s="230"/>
      <c r="AB9391" s="226"/>
      <c r="AG9391" s="226"/>
      <c r="AQ9391" s="226"/>
    </row>
    <row r="9392" spans="26:43" ht="15">
      <c r="Z9392" s="230"/>
      <c r="AB9392" s="226"/>
      <c r="AG9392" s="226"/>
      <c r="AQ9392" s="226"/>
    </row>
    <row r="9393" spans="26:43" ht="15">
      <c r="Z9393" s="230"/>
      <c r="AB9393" s="226"/>
      <c r="AG9393" s="226"/>
      <c r="AQ9393" s="226"/>
    </row>
    <row r="9394" spans="26:43" ht="15">
      <c r="Z9394" s="230"/>
      <c r="AB9394" s="226"/>
      <c r="AG9394" s="226"/>
      <c r="AQ9394" s="226"/>
    </row>
    <row r="9395" spans="26:43" ht="15">
      <c r="Z9395" s="230"/>
      <c r="AB9395" s="226"/>
      <c r="AG9395" s="226"/>
      <c r="AQ9395" s="226"/>
    </row>
    <row r="9396" spans="26:43" ht="15">
      <c r="Z9396" s="230"/>
      <c r="AB9396" s="226"/>
      <c r="AG9396" s="226"/>
      <c r="AQ9396" s="226"/>
    </row>
    <row r="9397" spans="26:43" ht="15">
      <c r="Z9397" s="230"/>
      <c r="AB9397" s="226"/>
      <c r="AG9397" s="226"/>
      <c r="AQ9397" s="226"/>
    </row>
    <row r="9398" spans="26:43" ht="15">
      <c r="Z9398" s="230"/>
      <c r="AB9398" s="226"/>
      <c r="AG9398" s="226"/>
      <c r="AQ9398" s="226"/>
    </row>
    <row r="9399" spans="26:43" ht="15">
      <c r="Z9399" s="230"/>
      <c r="AB9399" s="226"/>
      <c r="AG9399" s="226"/>
      <c r="AQ9399" s="226"/>
    </row>
    <row r="9400" spans="26:43" ht="15">
      <c r="Z9400" s="230"/>
      <c r="AB9400" s="226"/>
      <c r="AG9400" s="226"/>
      <c r="AQ9400" s="226"/>
    </row>
    <row r="9401" spans="26:43" ht="15">
      <c r="Z9401" s="230"/>
      <c r="AB9401" s="226"/>
      <c r="AG9401" s="226"/>
      <c r="AQ9401" s="226"/>
    </row>
    <row r="9402" spans="26:43" ht="15">
      <c r="Z9402" s="230"/>
      <c r="AB9402" s="226"/>
      <c r="AG9402" s="226"/>
      <c r="AQ9402" s="226"/>
    </row>
    <row r="9403" spans="26:43" ht="15">
      <c r="Z9403" s="230"/>
      <c r="AB9403" s="226"/>
      <c r="AG9403" s="226"/>
      <c r="AQ9403" s="226"/>
    </row>
    <row r="9404" spans="26:43" ht="15">
      <c r="Z9404" s="230"/>
      <c r="AB9404" s="226"/>
      <c r="AG9404" s="226"/>
      <c r="AQ9404" s="226"/>
    </row>
    <row r="9405" spans="26:43" ht="15">
      <c r="Z9405" s="230"/>
      <c r="AB9405" s="226"/>
      <c r="AG9405" s="226"/>
      <c r="AQ9405" s="226"/>
    </row>
    <row r="9406" spans="26:43" ht="15">
      <c r="Z9406" s="230"/>
      <c r="AB9406" s="226"/>
      <c r="AG9406" s="226"/>
      <c r="AQ9406" s="226"/>
    </row>
    <row r="9407" spans="26:43" ht="15">
      <c r="Z9407" s="230"/>
      <c r="AB9407" s="226"/>
      <c r="AG9407" s="226"/>
      <c r="AQ9407" s="226"/>
    </row>
    <row r="9408" spans="26:43" ht="15">
      <c r="Z9408" s="230"/>
      <c r="AB9408" s="226"/>
      <c r="AG9408" s="226"/>
      <c r="AQ9408" s="226"/>
    </row>
    <row r="9409" spans="26:43" ht="15">
      <c r="Z9409" s="230"/>
      <c r="AB9409" s="226"/>
      <c r="AG9409" s="226"/>
      <c r="AQ9409" s="226"/>
    </row>
    <row r="9410" spans="26:43" ht="15">
      <c r="Z9410" s="230"/>
      <c r="AB9410" s="226"/>
      <c r="AG9410" s="226"/>
      <c r="AQ9410" s="226"/>
    </row>
    <row r="9411" spans="26:43" ht="15">
      <c r="Z9411" s="230"/>
      <c r="AB9411" s="226"/>
      <c r="AG9411" s="226"/>
      <c r="AQ9411" s="226"/>
    </row>
    <row r="9412" spans="26:43" ht="15">
      <c r="Z9412" s="230"/>
      <c r="AB9412" s="226"/>
      <c r="AG9412" s="226"/>
      <c r="AQ9412" s="226"/>
    </row>
    <row r="9413" spans="26:43" ht="15">
      <c r="Z9413" s="230"/>
      <c r="AB9413" s="226"/>
      <c r="AG9413" s="226"/>
      <c r="AQ9413" s="226"/>
    </row>
    <row r="9414" spans="26:43" ht="15">
      <c r="Z9414" s="230"/>
      <c r="AB9414" s="226"/>
      <c r="AG9414" s="226"/>
      <c r="AQ9414" s="226"/>
    </row>
    <row r="9415" spans="26:43" ht="15">
      <c r="Z9415" s="230"/>
      <c r="AB9415" s="226"/>
      <c r="AG9415" s="226"/>
      <c r="AQ9415" s="226"/>
    </row>
    <row r="9416" spans="26:43" ht="15">
      <c r="Z9416" s="230"/>
      <c r="AB9416" s="226"/>
      <c r="AG9416" s="226"/>
      <c r="AQ9416" s="226"/>
    </row>
    <row r="9417" spans="26:43" ht="15">
      <c r="Z9417" s="230"/>
      <c r="AB9417" s="226"/>
      <c r="AG9417" s="226"/>
      <c r="AQ9417" s="226"/>
    </row>
    <row r="9418" spans="26:43" ht="15">
      <c r="Z9418" s="230"/>
      <c r="AB9418" s="226"/>
      <c r="AG9418" s="226"/>
      <c r="AQ9418" s="226"/>
    </row>
    <row r="9419" spans="26:43" ht="15">
      <c r="Z9419" s="230"/>
      <c r="AB9419" s="226"/>
      <c r="AG9419" s="226"/>
      <c r="AQ9419" s="226"/>
    </row>
    <row r="9420" spans="26:43" ht="15">
      <c r="Z9420" s="230"/>
      <c r="AB9420" s="226"/>
      <c r="AG9420" s="226"/>
      <c r="AQ9420" s="226"/>
    </row>
    <row r="9421" spans="26:43" ht="15">
      <c r="Z9421" s="230"/>
      <c r="AB9421" s="226"/>
      <c r="AG9421" s="226"/>
      <c r="AQ9421" s="226"/>
    </row>
    <row r="9422" spans="26:43" ht="15">
      <c r="Z9422" s="230"/>
      <c r="AB9422" s="226"/>
      <c r="AG9422" s="226"/>
      <c r="AQ9422" s="226"/>
    </row>
    <row r="9423" spans="26:43" ht="15">
      <c r="Z9423" s="230"/>
      <c r="AB9423" s="226"/>
      <c r="AG9423" s="226"/>
      <c r="AQ9423" s="226"/>
    </row>
    <row r="9424" spans="26:43" ht="15">
      <c r="Z9424" s="230"/>
      <c r="AB9424" s="226"/>
      <c r="AG9424" s="226"/>
      <c r="AQ9424" s="226"/>
    </row>
    <row r="9425" spans="26:43" ht="15">
      <c r="Z9425" s="230"/>
      <c r="AB9425" s="226"/>
      <c r="AG9425" s="226"/>
      <c r="AQ9425" s="226"/>
    </row>
    <row r="9426" spans="26:43" ht="15">
      <c r="Z9426" s="230"/>
      <c r="AB9426" s="226"/>
      <c r="AG9426" s="226"/>
      <c r="AQ9426" s="226"/>
    </row>
    <row r="9427" spans="26:43" ht="15">
      <c r="Z9427" s="230"/>
      <c r="AB9427" s="226"/>
      <c r="AG9427" s="226"/>
      <c r="AQ9427" s="226"/>
    </row>
    <row r="9428" spans="26:43" ht="15">
      <c r="Z9428" s="230"/>
      <c r="AB9428" s="226"/>
      <c r="AG9428" s="226"/>
      <c r="AQ9428" s="226"/>
    </row>
    <row r="9429" spans="26:43" ht="15">
      <c r="Z9429" s="230"/>
      <c r="AB9429" s="226"/>
      <c r="AG9429" s="226"/>
      <c r="AQ9429" s="226"/>
    </row>
    <row r="9430" spans="26:43" ht="15">
      <c r="Z9430" s="230"/>
      <c r="AB9430" s="226"/>
      <c r="AG9430" s="226"/>
      <c r="AQ9430" s="226"/>
    </row>
    <row r="9431" spans="26:43" ht="15">
      <c r="Z9431" s="230"/>
      <c r="AB9431" s="226"/>
      <c r="AG9431" s="226"/>
      <c r="AQ9431" s="226"/>
    </row>
    <row r="9432" spans="26:43" ht="15">
      <c r="Z9432" s="230"/>
      <c r="AB9432" s="226"/>
      <c r="AG9432" s="226"/>
      <c r="AQ9432" s="226"/>
    </row>
    <row r="9433" spans="26:43" ht="15">
      <c r="Z9433" s="230"/>
      <c r="AB9433" s="226"/>
      <c r="AG9433" s="226"/>
      <c r="AQ9433" s="226"/>
    </row>
    <row r="9434" spans="26:43" ht="15">
      <c r="Z9434" s="230"/>
      <c r="AB9434" s="226"/>
      <c r="AG9434" s="226"/>
      <c r="AQ9434" s="226"/>
    </row>
    <row r="9435" spans="26:43" ht="15">
      <c r="Z9435" s="230"/>
      <c r="AB9435" s="226"/>
      <c r="AG9435" s="226"/>
      <c r="AQ9435" s="226"/>
    </row>
    <row r="9436" spans="26:43" ht="15">
      <c r="Z9436" s="230"/>
      <c r="AB9436" s="226"/>
      <c r="AG9436" s="226"/>
      <c r="AQ9436" s="226"/>
    </row>
    <row r="9437" spans="26:43" ht="15">
      <c r="Z9437" s="230"/>
      <c r="AB9437" s="226"/>
      <c r="AG9437" s="226"/>
      <c r="AQ9437" s="226"/>
    </row>
    <row r="9438" spans="26:43" ht="15">
      <c r="Z9438" s="230"/>
      <c r="AB9438" s="226"/>
      <c r="AG9438" s="226"/>
      <c r="AQ9438" s="226"/>
    </row>
    <row r="9439" spans="26:43" ht="15">
      <c r="Z9439" s="230"/>
      <c r="AB9439" s="226"/>
      <c r="AG9439" s="226"/>
      <c r="AQ9439" s="226"/>
    </row>
    <row r="9440" spans="26:43" ht="15">
      <c r="Z9440" s="230"/>
      <c r="AB9440" s="226"/>
      <c r="AG9440" s="226"/>
      <c r="AQ9440" s="226"/>
    </row>
    <row r="9441" spans="26:43" ht="15">
      <c r="Z9441" s="230"/>
      <c r="AB9441" s="226"/>
      <c r="AG9441" s="226"/>
      <c r="AQ9441" s="226"/>
    </row>
    <row r="9442" spans="26:43" ht="15">
      <c r="Z9442" s="230"/>
      <c r="AB9442" s="226"/>
      <c r="AG9442" s="226"/>
      <c r="AQ9442" s="226"/>
    </row>
    <row r="9443" spans="26:43" ht="15">
      <c r="Z9443" s="230"/>
      <c r="AB9443" s="226"/>
      <c r="AG9443" s="226"/>
      <c r="AQ9443" s="226"/>
    </row>
    <row r="9444" spans="26:43" ht="15">
      <c r="Z9444" s="230"/>
      <c r="AB9444" s="226"/>
      <c r="AG9444" s="226"/>
      <c r="AQ9444" s="226"/>
    </row>
    <row r="9445" spans="26:43" ht="15">
      <c r="Z9445" s="230"/>
      <c r="AB9445" s="226"/>
      <c r="AG9445" s="226"/>
      <c r="AQ9445" s="226"/>
    </row>
    <row r="9446" spans="26:43" ht="15">
      <c r="Z9446" s="230"/>
      <c r="AB9446" s="226"/>
      <c r="AG9446" s="226"/>
      <c r="AQ9446" s="226"/>
    </row>
    <row r="9447" spans="26:43" ht="15">
      <c r="Z9447" s="230"/>
      <c r="AB9447" s="226"/>
      <c r="AG9447" s="226"/>
      <c r="AQ9447" s="226"/>
    </row>
    <row r="9448" spans="26:43" ht="15">
      <c r="Z9448" s="230"/>
      <c r="AB9448" s="226"/>
      <c r="AG9448" s="226"/>
      <c r="AQ9448" s="226"/>
    </row>
    <row r="9449" spans="26:43" ht="15">
      <c r="Z9449" s="230"/>
      <c r="AB9449" s="226"/>
      <c r="AG9449" s="226"/>
      <c r="AQ9449" s="226"/>
    </row>
    <row r="9450" spans="26:43" ht="15">
      <c r="Z9450" s="230"/>
      <c r="AB9450" s="226"/>
      <c r="AG9450" s="226"/>
      <c r="AQ9450" s="226"/>
    </row>
    <row r="9451" spans="26:43" ht="15">
      <c r="Z9451" s="230"/>
      <c r="AB9451" s="226"/>
      <c r="AG9451" s="226"/>
      <c r="AQ9451" s="226"/>
    </row>
    <row r="9452" spans="26:43" ht="15">
      <c r="Z9452" s="230"/>
      <c r="AB9452" s="226"/>
      <c r="AG9452" s="226"/>
      <c r="AQ9452" s="226"/>
    </row>
    <row r="9453" spans="26:43" ht="15">
      <c r="Z9453" s="230"/>
      <c r="AB9453" s="226"/>
      <c r="AG9453" s="226"/>
      <c r="AQ9453" s="226"/>
    </row>
    <row r="9454" spans="26:43" ht="15">
      <c r="Z9454" s="230"/>
      <c r="AB9454" s="226"/>
      <c r="AG9454" s="226"/>
      <c r="AQ9454" s="226"/>
    </row>
    <row r="9455" spans="26:43" ht="15">
      <c r="Z9455" s="230"/>
      <c r="AB9455" s="226"/>
      <c r="AG9455" s="226"/>
      <c r="AQ9455" s="226"/>
    </row>
    <row r="9456" spans="26:43" ht="15">
      <c r="Z9456" s="230"/>
      <c r="AB9456" s="226"/>
      <c r="AG9456" s="226"/>
      <c r="AQ9456" s="226"/>
    </row>
    <row r="9457" spans="26:43" ht="15">
      <c r="Z9457" s="230"/>
      <c r="AB9457" s="226"/>
      <c r="AG9457" s="226"/>
      <c r="AQ9457" s="226"/>
    </row>
    <row r="9458" spans="26:43" ht="15">
      <c r="Z9458" s="230"/>
      <c r="AB9458" s="226"/>
      <c r="AG9458" s="226"/>
      <c r="AQ9458" s="226"/>
    </row>
    <row r="9459" spans="26:43" ht="15">
      <c r="Z9459" s="230"/>
      <c r="AB9459" s="226"/>
      <c r="AG9459" s="226"/>
      <c r="AQ9459" s="226"/>
    </row>
    <row r="9460" spans="26:43" ht="15">
      <c r="Z9460" s="230"/>
      <c r="AB9460" s="226"/>
      <c r="AG9460" s="226"/>
      <c r="AQ9460" s="226"/>
    </row>
    <row r="9461" spans="26:43" ht="15">
      <c r="Z9461" s="230"/>
      <c r="AB9461" s="226"/>
      <c r="AG9461" s="226"/>
      <c r="AQ9461" s="226"/>
    </row>
    <row r="9462" spans="26:43" ht="15">
      <c r="Z9462" s="230"/>
      <c r="AB9462" s="226"/>
      <c r="AG9462" s="226"/>
      <c r="AQ9462" s="226"/>
    </row>
    <row r="9463" spans="26:43" ht="15">
      <c r="Z9463" s="230"/>
      <c r="AB9463" s="226"/>
      <c r="AG9463" s="226"/>
      <c r="AQ9463" s="226"/>
    </row>
    <row r="9464" spans="26:43" ht="15">
      <c r="Z9464" s="230"/>
      <c r="AB9464" s="226"/>
      <c r="AG9464" s="226"/>
      <c r="AQ9464" s="226"/>
    </row>
    <row r="9465" spans="26:43" ht="15">
      <c r="Z9465" s="230"/>
      <c r="AB9465" s="226"/>
      <c r="AG9465" s="226"/>
      <c r="AQ9465" s="226"/>
    </row>
    <row r="9466" spans="26:43" ht="15">
      <c r="Z9466" s="230"/>
      <c r="AB9466" s="226"/>
      <c r="AG9466" s="226"/>
      <c r="AQ9466" s="226"/>
    </row>
    <row r="9467" spans="26:43" ht="15">
      <c r="Z9467" s="230"/>
      <c r="AB9467" s="226"/>
      <c r="AG9467" s="226"/>
      <c r="AQ9467" s="226"/>
    </row>
    <row r="9468" spans="26:43" ht="15">
      <c r="Z9468" s="230"/>
      <c r="AB9468" s="226"/>
      <c r="AG9468" s="226"/>
      <c r="AQ9468" s="226"/>
    </row>
    <row r="9469" spans="26:43" ht="15">
      <c r="Z9469" s="230"/>
      <c r="AB9469" s="226"/>
      <c r="AG9469" s="226"/>
      <c r="AQ9469" s="226"/>
    </row>
    <row r="9470" spans="26:43" ht="15">
      <c r="Z9470" s="230"/>
      <c r="AB9470" s="226"/>
      <c r="AG9470" s="226"/>
      <c r="AQ9470" s="226"/>
    </row>
    <row r="9471" spans="26:43" ht="15">
      <c r="Z9471" s="230"/>
      <c r="AB9471" s="226"/>
      <c r="AG9471" s="226"/>
      <c r="AQ9471" s="226"/>
    </row>
    <row r="9472" spans="26:43" ht="15">
      <c r="Z9472" s="230"/>
      <c r="AB9472" s="226"/>
      <c r="AG9472" s="226"/>
      <c r="AQ9472" s="226"/>
    </row>
    <row r="9473" spans="26:43" ht="15">
      <c r="Z9473" s="230"/>
      <c r="AB9473" s="226"/>
      <c r="AG9473" s="226"/>
      <c r="AQ9473" s="226"/>
    </row>
    <row r="9474" spans="26:43" ht="15">
      <c r="Z9474" s="230"/>
      <c r="AB9474" s="226"/>
      <c r="AG9474" s="226"/>
      <c r="AQ9474" s="226"/>
    </row>
    <row r="9475" spans="26:43" ht="15">
      <c r="Z9475" s="230"/>
      <c r="AB9475" s="226"/>
      <c r="AG9475" s="226"/>
      <c r="AQ9475" s="226"/>
    </row>
    <row r="9476" spans="26:43" ht="15">
      <c r="Z9476" s="230"/>
      <c r="AB9476" s="226"/>
      <c r="AG9476" s="226"/>
      <c r="AQ9476" s="226"/>
    </row>
    <row r="9477" spans="26:43" ht="15">
      <c r="Z9477" s="230"/>
      <c r="AB9477" s="226"/>
      <c r="AG9477" s="226"/>
      <c r="AQ9477" s="226"/>
    </row>
    <row r="9478" spans="26:43" ht="15">
      <c r="Z9478" s="230"/>
      <c r="AB9478" s="226"/>
      <c r="AG9478" s="226"/>
      <c r="AQ9478" s="226"/>
    </row>
    <row r="9479" spans="26:43" ht="15">
      <c r="Z9479" s="230"/>
      <c r="AB9479" s="226"/>
      <c r="AG9479" s="226"/>
      <c r="AQ9479" s="226"/>
    </row>
    <row r="9480" spans="26:43" ht="15">
      <c r="Z9480" s="230"/>
      <c r="AB9480" s="226"/>
      <c r="AG9480" s="226"/>
      <c r="AQ9480" s="226"/>
    </row>
    <row r="9481" spans="26:43" ht="15">
      <c r="Z9481" s="230"/>
      <c r="AB9481" s="226"/>
      <c r="AG9481" s="226"/>
      <c r="AQ9481" s="226"/>
    </row>
    <row r="9482" spans="26:43" ht="15">
      <c r="Z9482" s="230"/>
      <c r="AB9482" s="226"/>
      <c r="AG9482" s="226"/>
      <c r="AQ9482" s="226"/>
    </row>
    <row r="9483" spans="26:43" ht="15">
      <c r="Z9483" s="230"/>
      <c r="AB9483" s="226"/>
      <c r="AG9483" s="226"/>
      <c r="AQ9483" s="226"/>
    </row>
    <row r="9484" spans="26:43" ht="15">
      <c r="Z9484" s="230"/>
      <c r="AB9484" s="226"/>
      <c r="AG9484" s="226"/>
      <c r="AQ9484" s="226"/>
    </row>
    <row r="9485" spans="26:43" ht="15">
      <c r="Z9485" s="230"/>
      <c r="AB9485" s="226"/>
      <c r="AG9485" s="226"/>
      <c r="AQ9485" s="226"/>
    </row>
    <row r="9486" spans="26:43" ht="15">
      <c r="Z9486" s="230"/>
      <c r="AB9486" s="226"/>
      <c r="AG9486" s="226"/>
      <c r="AQ9486" s="226"/>
    </row>
    <row r="9487" spans="26:43" ht="15">
      <c r="Z9487" s="230"/>
      <c r="AB9487" s="226"/>
      <c r="AG9487" s="226"/>
      <c r="AQ9487" s="226"/>
    </row>
    <row r="9488" spans="26:43" ht="15">
      <c r="Z9488" s="230"/>
      <c r="AB9488" s="226"/>
      <c r="AG9488" s="226"/>
      <c r="AQ9488" s="226"/>
    </row>
    <row r="9489" spans="26:43" ht="15">
      <c r="Z9489" s="230"/>
      <c r="AB9489" s="226"/>
      <c r="AG9489" s="226"/>
      <c r="AQ9489" s="226"/>
    </row>
    <row r="9490" spans="26:43" ht="15">
      <c r="Z9490" s="230"/>
      <c r="AB9490" s="226"/>
      <c r="AG9490" s="226"/>
      <c r="AQ9490" s="226"/>
    </row>
    <row r="9491" spans="26:43" ht="15">
      <c r="Z9491" s="230"/>
      <c r="AB9491" s="226"/>
      <c r="AG9491" s="226"/>
      <c r="AQ9491" s="226"/>
    </row>
    <row r="9492" spans="26:43" ht="15">
      <c r="Z9492" s="230"/>
      <c r="AB9492" s="226"/>
      <c r="AG9492" s="226"/>
      <c r="AQ9492" s="226"/>
    </row>
    <row r="9493" spans="26:43" ht="15">
      <c r="Z9493" s="230"/>
      <c r="AB9493" s="226"/>
      <c r="AG9493" s="226"/>
      <c r="AQ9493" s="226"/>
    </row>
    <row r="9494" spans="26:43" ht="15">
      <c r="Z9494" s="230"/>
      <c r="AB9494" s="226"/>
      <c r="AG9494" s="226"/>
      <c r="AQ9494" s="226"/>
    </row>
    <row r="9495" spans="26:43" ht="15">
      <c r="Z9495" s="230"/>
      <c r="AB9495" s="226"/>
      <c r="AG9495" s="226"/>
      <c r="AQ9495" s="226"/>
    </row>
    <row r="9496" spans="26:43" ht="15">
      <c r="Z9496" s="230"/>
      <c r="AB9496" s="226"/>
      <c r="AG9496" s="226"/>
      <c r="AQ9496" s="226"/>
    </row>
    <row r="9497" spans="26:43" ht="15">
      <c r="Z9497" s="230"/>
      <c r="AB9497" s="226"/>
      <c r="AG9497" s="226"/>
      <c r="AQ9497" s="226"/>
    </row>
    <row r="9498" spans="26:43" ht="15">
      <c r="Z9498" s="230"/>
      <c r="AB9498" s="226"/>
      <c r="AG9498" s="226"/>
      <c r="AQ9498" s="226"/>
    </row>
    <row r="9499" spans="26:43" ht="15">
      <c r="Z9499" s="230"/>
      <c r="AB9499" s="226"/>
      <c r="AG9499" s="226"/>
      <c r="AQ9499" s="226"/>
    </row>
    <row r="9500" spans="26:43" ht="15">
      <c r="Z9500" s="230"/>
      <c r="AB9500" s="226"/>
      <c r="AG9500" s="226"/>
      <c r="AQ9500" s="226"/>
    </row>
    <row r="9501" spans="26:43" ht="15">
      <c r="Z9501" s="230"/>
      <c r="AB9501" s="226"/>
      <c r="AG9501" s="226"/>
      <c r="AQ9501" s="226"/>
    </row>
    <row r="9502" spans="26:43" ht="15">
      <c r="Z9502" s="230"/>
      <c r="AB9502" s="226"/>
      <c r="AG9502" s="226"/>
      <c r="AQ9502" s="226"/>
    </row>
    <row r="9503" spans="26:43" ht="15">
      <c r="Z9503" s="230"/>
      <c r="AB9503" s="226"/>
      <c r="AG9503" s="226"/>
      <c r="AQ9503" s="226"/>
    </row>
    <row r="9504" spans="26:43" ht="15">
      <c r="Z9504" s="230"/>
      <c r="AB9504" s="226"/>
      <c r="AG9504" s="226"/>
      <c r="AQ9504" s="226"/>
    </row>
    <row r="9505" spans="26:43" ht="15">
      <c r="Z9505" s="230"/>
      <c r="AB9505" s="226"/>
      <c r="AG9505" s="226"/>
      <c r="AQ9505" s="226"/>
    </row>
    <row r="9506" spans="26:43" ht="15">
      <c r="Z9506" s="230"/>
      <c r="AB9506" s="226"/>
      <c r="AG9506" s="226"/>
      <c r="AQ9506" s="226"/>
    </row>
    <row r="9507" spans="26:43" ht="15">
      <c r="Z9507" s="230"/>
      <c r="AB9507" s="226"/>
      <c r="AG9507" s="226"/>
      <c r="AQ9507" s="226"/>
    </row>
    <row r="9508" spans="26:43" ht="15">
      <c r="Z9508" s="230"/>
      <c r="AB9508" s="226"/>
      <c r="AG9508" s="226"/>
      <c r="AQ9508" s="226"/>
    </row>
    <row r="9509" spans="26:43" ht="15">
      <c r="Z9509" s="230"/>
      <c r="AB9509" s="226"/>
      <c r="AG9509" s="226"/>
      <c r="AQ9509" s="226"/>
    </row>
    <row r="9510" spans="26:43" ht="15">
      <c r="Z9510" s="230"/>
      <c r="AB9510" s="226"/>
      <c r="AG9510" s="226"/>
      <c r="AQ9510" s="226"/>
    </row>
    <row r="9511" spans="26:43" ht="15">
      <c r="Z9511" s="230"/>
      <c r="AB9511" s="226"/>
      <c r="AG9511" s="226"/>
      <c r="AQ9511" s="226"/>
    </row>
    <row r="9512" spans="26:43" ht="15">
      <c r="Z9512" s="230"/>
      <c r="AB9512" s="226"/>
      <c r="AG9512" s="226"/>
      <c r="AQ9512" s="226"/>
    </row>
    <row r="9513" spans="26:43" ht="15">
      <c r="Z9513" s="230"/>
      <c r="AB9513" s="226"/>
      <c r="AG9513" s="226"/>
      <c r="AQ9513" s="226"/>
    </row>
    <row r="9514" spans="26:43" ht="15">
      <c r="Z9514" s="230"/>
      <c r="AB9514" s="226"/>
      <c r="AG9514" s="226"/>
      <c r="AQ9514" s="226"/>
    </row>
    <row r="9515" spans="26:43" ht="15">
      <c r="Z9515" s="230"/>
      <c r="AB9515" s="226"/>
      <c r="AG9515" s="226"/>
      <c r="AQ9515" s="226"/>
    </row>
    <row r="9516" spans="26:43" ht="15">
      <c r="Z9516" s="230"/>
      <c r="AB9516" s="226"/>
      <c r="AG9516" s="226"/>
      <c r="AQ9516" s="226"/>
    </row>
    <row r="9517" spans="26:43" ht="15">
      <c r="Z9517" s="230"/>
      <c r="AB9517" s="226"/>
      <c r="AG9517" s="226"/>
      <c r="AQ9517" s="226"/>
    </row>
    <row r="9518" spans="26:43" ht="15">
      <c r="Z9518" s="230"/>
      <c r="AB9518" s="226"/>
      <c r="AG9518" s="226"/>
      <c r="AQ9518" s="226"/>
    </row>
    <row r="9519" spans="26:43" ht="15">
      <c r="Z9519" s="230"/>
      <c r="AB9519" s="226"/>
      <c r="AG9519" s="226"/>
      <c r="AQ9519" s="226"/>
    </row>
    <row r="9520" spans="26:43" ht="15">
      <c r="Z9520" s="230"/>
      <c r="AB9520" s="226"/>
      <c r="AG9520" s="226"/>
      <c r="AQ9520" s="226"/>
    </row>
    <row r="9521" spans="26:43" ht="15">
      <c r="Z9521" s="230"/>
      <c r="AB9521" s="226"/>
      <c r="AG9521" s="226"/>
      <c r="AQ9521" s="226"/>
    </row>
    <row r="9522" spans="26:43" ht="15">
      <c r="Z9522" s="230"/>
      <c r="AB9522" s="226"/>
      <c r="AG9522" s="226"/>
      <c r="AQ9522" s="226"/>
    </row>
    <row r="9523" spans="26:43" ht="15">
      <c r="Z9523" s="230"/>
      <c r="AB9523" s="226"/>
      <c r="AG9523" s="226"/>
      <c r="AQ9523" s="226"/>
    </row>
    <row r="9524" spans="26:43" ht="15">
      <c r="Z9524" s="230"/>
      <c r="AB9524" s="226"/>
      <c r="AG9524" s="226"/>
      <c r="AQ9524" s="226"/>
    </row>
    <row r="9525" spans="26:43" ht="15">
      <c r="Z9525" s="230"/>
      <c r="AB9525" s="226"/>
      <c r="AG9525" s="226"/>
      <c r="AQ9525" s="226"/>
    </row>
    <row r="9526" spans="26:43" ht="15">
      <c r="Z9526" s="230"/>
      <c r="AB9526" s="226"/>
      <c r="AG9526" s="226"/>
      <c r="AQ9526" s="226"/>
    </row>
    <row r="9527" spans="26:43" ht="15">
      <c r="Z9527" s="230"/>
      <c r="AB9527" s="226"/>
      <c r="AG9527" s="226"/>
      <c r="AQ9527" s="226"/>
    </row>
    <row r="9528" spans="26:43" ht="15">
      <c r="Z9528" s="230"/>
      <c r="AB9528" s="226"/>
      <c r="AG9528" s="226"/>
      <c r="AQ9528" s="226"/>
    </row>
    <row r="9529" spans="26:43" ht="15">
      <c r="Z9529" s="230"/>
      <c r="AB9529" s="226"/>
      <c r="AG9529" s="226"/>
      <c r="AQ9529" s="226"/>
    </row>
    <row r="9530" spans="26:43" ht="15">
      <c r="Z9530" s="230"/>
      <c r="AB9530" s="226"/>
      <c r="AG9530" s="226"/>
      <c r="AQ9530" s="226"/>
    </row>
    <row r="9531" spans="26:43" ht="15">
      <c r="Z9531" s="230"/>
      <c r="AB9531" s="226"/>
      <c r="AG9531" s="226"/>
      <c r="AQ9531" s="226"/>
    </row>
    <row r="9532" spans="26:43" ht="15">
      <c r="Z9532" s="230"/>
      <c r="AB9532" s="226"/>
      <c r="AG9532" s="226"/>
      <c r="AQ9532" s="226"/>
    </row>
    <row r="9533" spans="26:43" ht="15">
      <c r="Z9533" s="230"/>
      <c r="AB9533" s="226"/>
      <c r="AG9533" s="226"/>
      <c r="AQ9533" s="226"/>
    </row>
    <row r="9534" spans="26:43" ht="15">
      <c r="Z9534" s="230"/>
      <c r="AB9534" s="226"/>
      <c r="AG9534" s="226"/>
      <c r="AQ9534" s="226"/>
    </row>
    <row r="9535" spans="26:43" ht="15">
      <c r="Z9535" s="230"/>
      <c r="AB9535" s="226"/>
      <c r="AG9535" s="226"/>
      <c r="AQ9535" s="226"/>
    </row>
    <row r="9536" spans="26:43" ht="15">
      <c r="Z9536" s="230"/>
      <c r="AB9536" s="226"/>
      <c r="AG9536" s="226"/>
      <c r="AQ9536" s="226"/>
    </row>
    <row r="9537" spans="26:43" ht="15">
      <c r="Z9537" s="230"/>
      <c r="AB9537" s="226"/>
      <c r="AG9537" s="226"/>
      <c r="AQ9537" s="226"/>
    </row>
    <row r="9538" spans="26:43" ht="15">
      <c r="Z9538" s="230"/>
      <c r="AB9538" s="226"/>
      <c r="AG9538" s="226"/>
      <c r="AQ9538" s="226"/>
    </row>
    <row r="9539" spans="26:43" ht="15">
      <c r="Z9539" s="230"/>
      <c r="AB9539" s="226"/>
      <c r="AG9539" s="226"/>
      <c r="AQ9539" s="226"/>
    </row>
    <row r="9540" spans="26:43" ht="15">
      <c r="Z9540" s="230"/>
      <c r="AB9540" s="226"/>
      <c r="AG9540" s="226"/>
      <c r="AQ9540" s="226"/>
    </row>
    <row r="9541" spans="26:43" ht="15">
      <c r="Z9541" s="230"/>
      <c r="AB9541" s="226"/>
      <c r="AG9541" s="226"/>
      <c r="AQ9541" s="226"/>
    </row>
    <row r="9542" spans="26:43" ht="15">
      <c r="Z9542" s="230"/>
      <c r="AB9542" s="226"/>
      <c r="AG9542" s="226"/>
      <c r="AQ9542" s="226"/>
    </row>
    <row r="9543" spans="26:43" ht="15">
      <c r="Z9543" s="230"/>
      <c r="AB9543" s="226"/>
      <c r="AG9543" s="226"/>
      <c r="AQ9543" s="226"/>
    </row>
    <row r="9544" spans="26:43" ht="15">
      <c r="Z9544" s="230"/>
      <c r="AB9544" s="226"/>
      <c r="AG9544" s="226"/>
      <c r="AQ9544" s="226"/>
    </row>
    <row r="9545" spans="26:43" ht="15">
      <c r="Z9545" s="230"/>
      <c r="AB9545" s="226"/>
      <c r="AG9545" s="226"/>
      <c r="AQ9545" s="226"/>
    </row>
    <row r="9546" spans="26:43" ht="15">
      <c r="Z9546" s="230"/>
      <c r="AB9546" s="226"/>
      <c r="AG9546" s="226"/>
      <c r="AQ9546" s="226"/>
    </row>
    <row r="9547" spans="26:43" ht="15">
      <c r="Z9547" s="230"/>
      <c r="AB9547" s="226"/>
      <c r="AG9547" s="226"/>
      <c r="AQ9547" s="226"/>
    </row>
    <row r="9548" spans="26:43" ht="15">
      <c r="Z9548" s="230"/>
      <c r="AB9548" s="226"/>
      <c r="AG9548" s="226"/>
      <c r="AQ9548" s="226"/>
    </row>
    <row r="9549" spans="26:43" ht="15">
      <c r="Z9549" s="230"/>
      <c r="AB9549" s="226"/>
      <c r="AG9549" s="226"/>
      <c r="AQ9549" s="226"/>
    </row>
    <row r="9550" spans="26:43" ht="15">
      <c r="Z9550" s="230"/>
      <c r="AB9550" s="226"/>
      <c r="AG9550" s="226"/>
      <c r="AQ9550" s="226"/>
    </row>
    <row r="9551" spans="26:43" ht="15">
      <c r="Z9551" s="230"/>
      <c r="AB9551" s="226"/>
      <c r="AG9551" s="226"/>
      <c r="AQ9551" s="226"/>
    </row>
    <row r="9552" spans="26:43" ht="15">
      <c r="Z9552" s="230"/>
      <c r="AB9552" s="226"/>
      <c r="AG9552" s="226"/>
      <c r="AQ9552" s="226"/>
    </row>
    <row r="9553" spans="26:43" ht="15">
      <c r="Z9553" s="230"/>
      <c r="AB9553" s="226"/>
      <c r="AG9553" s="226"/>
      <c r="AQ9553" s="226"/>
    </row>
    <row r="9554" spans="26:43" ht="15">
      <c r="Z9554" s="230"/>
      <c r="AB9554" s="226"/>
      <c r="AG9554" s="226"/>
      <c r="AQ9554" s="226"/>
    </row>
    <row r="9555" spans="26:43" ht="15">
      <c r="Z9555" s="230"/>
      <c r="AB9555" s="226"/>
      <c r="AG9555" s="226"/>
      <c r="AQ9555" s="226"/>
    </row>
    <row r="9556" spans="26:43" ht="15">
      <c r="Z9556" s="230"/>
      <c r="AB9556" s="226"/>
      <c r="AG9556" s="226"/>
      <c r="AQ9556" s="226"/>
    </row>
    <row r="9557" spans="26:43" ht="15">
      <c r="Z9557" s="230"/>
      <c r="AB9557" s="226"/>
      <c r="AG9557" s="226"/>
      <c r="AQ9557" s="226"/>
    </row>
    <row r="9558" spans="26:43" ht="15">
      <c r="Z9558" s="230"/>
      <c r="AB9558" s="226"/>
      <c r="AG9558" s="226"/>
      <c r="AQ9558" s="226"/>
    </row>
    <row r="9559" spans="26:43" ht="15">
      <c r="Z9559" s="230"/>
      <c r="AB9559" s="226"/>
      <c r="AG9559" s="226"/>
      <c r="AQ9559" s="226"/>
    </row>
    <row r="9560" spans="26:43" ht="15">
      <c r="Z9560" s="230"/>
      <c r="AB9560" s="226"/>
      <c r="AG9560" s="226"/>
      <c r="AQ9560" s="226"/>
    </row>
    <row r="9561" spans="26:43" ht="15">
      <c r="Z9561" s="230"/>
      <c r="AB9561" s="226"/>
      <c r="AG9561" s="226"/>
      <c r="AQ9561" s="226"/>
    </row>
    <row r="9562" spans="26:43" ht="15">
      <c r="Z9562" s="230"/>
      <c r="AB9562" s="226"/>
      <c r="AG9562" s="226"/>
      <c r="AQ9562" s="226"/>
    </row>
    <row r="9563" spans="26:43" ht="15">
      <c r="Z9563" s="230"/>
      <c r="AB9563" s="226"/>
      <c r="AG9563" s="226"/>
      <c r="AQ9563" s="226"/>
    </row>
    <row r="9564" spans="26:43" ht="15">
      <c r="Z9564" s="230"/>
      <c r="AB9564" s="226"/>
      <c r="AG9564" s="226"/>
      <c r="AQ9564" s="226"/>
    </row>
    <row r="9565" spans="26:43" ht="15">
      <c r="Z9565" s="230"/>
      <c r="AB9565" s="226"/>
      <c r="AG9565" s="226"/>
      <c r="AQ9565" s="226"/>
    </row>
    <row r="9566" spans="26:43" ht="15">
      <c r="Z9566" s="230"/>
      <c r="AB9566" s="226"/>
      <c r="AG9566" s="226"/>
      <c r="AQ9566" s="226"/>
    </row>
    <row r="9567" spans="26:43" ht="15">
      <c r="Z9567" s="230"/>
      <c r="AB9567" s="226"/>
      <c r="AG9567" s="226"/>
      <c r="AQ9567" s="226"/>
    </row>
    <row r="9568" spans="26:43" ht="15">
      <c r="Z9568" s="230"/>
      <c r="AB9568" s="226"/>
      <c r="AG9568" s="226"/>
      <c r="AQ9568" s="226"/>
    </row>
    <row r="9569" spans="26:43" ht="15">
      <c r="Z9569" s="230"/>
      <c r="AB9569" s="226"/>
      <c r="AG9569" s="226"/>
      <c r="AQ9569" s="226"/>
    </row>
    <row r="9570" spans="26:43" ht="15">
      <c r="Z9570" s="230"/>
      <c r="AB9570" s="226"/>
      <c r="AG9570" s="226"/>
      <c r="AQ9570" s="226"/>
    </row>
    <row r="9571" spans="26:43" ht="15">
      <c r="Z9571" s="230"/>
      <c r="AB9571" s="226"/>
      <c r="AG9571" s="226"/>
      <c r="AQ9571" s="226"/>
    </row>
    <row r="9572" spans="26:43" ht="15">
      <c r="Z9572" s="230"/>
      <c r="AB9572" s="226"/>
      <c r="AG9572" s="226"/>
      <c r="AQ9572" s="226"/>
    </row>
    <row r="9573" spans="26:43" ht="15">
      <c r="Z9573" s="230"/>
      <c r="AB9573" s="226"/>
      <c r="AG9573" s="226"/>
      <c r="AQ9573" s="226"/>
    </row>
    <row r="9574" spans="26:43" ht="15">
      <c r="Z9574" s="230"/>
      <c r="AB9574" s="226"/>
      <c r="AG9574" s="226"/>
      <c r="AQ9574" s="226"/>
    </row>
    <row r="9575" spans="26:43" ht="15">
      <c r="Z9575" s="230"/>
      <c r="AB9575" s="226"/>
      <c r="AG9575" s="226"/>
      <c r="AQ9575" s="226"/>
    </row>
    <row r="9576" spans="26:43" ht="15">
      <c r="Z9576" s="230"/>
      <c r="AB9576" s="226"/>
      <c r="AG9576" s="226"/>
      <c r="AQ9576" s="226"/>
    </row>
    <row r="9577" spans="26:43" ht="15">
      <c r="Z9577" s="230"/>
      <c r="AB9577" s="226"/>
      <c r="AG9577" s="226"/>
      <c r="AQ9577" s="226"/>
    </row>
    <row r="9578" spans="26:43" ht="15">
      <c r="Z9578" s="230"/>
      <c r="AB9578" s="226"/>
      <c r="AG9578" s="226"/>
      <c r="AQ9578" s="226"/>
    </row>
    <row r="9579" spans="26:43" ht="15">
      <c r="Z9579" s="230"/>
      <c r="AB9579" s="226"/>
      <c r="AG9579" s="226"/>
      <c r="AQ9579" s="226"/>
    </row>
    <row r="9580" spans="26:43" ht="15">
      <c r="Z9580" s="230"/>
      <c r="AB9580" s="226"/>
      <c r="AG9580" s="226"/>
      <c r="AQ9580" s="226"/>
    </row>
    <row r="9581" spans="26:43" ht="15">
      <c r="Z9581" s="230"/>
      <c r="AB9581" s="226"/>
      <c r="AG9581" s="226"/>
      <c r="AQ9581" s="226"/>
    </row>
    <row r="9582" spans="26:43" ht="15">
      <c r="Z9582" s="230"/>
      <c r="AB9582" s="226"/>
      <c r="AG9582" s="226"/>
      <c r="AQ9582" s="226"/>
    </row>
    <row r="9583" spans="26:43" ht="15">
      <c r="Z9583" s="230"/>
      <c r="AB9583" s="226"/>
      <c r="AG9583" s="226"/>
      <c r="AQ9583" s="226"/>
    </row>
    <row r="9584" spans="26:43" ht="15">
      <c r="Z9584" s="230"/>
      <c r="AB9584" s="226"/>
      <c r="AG9584" s="226"/>
      <c r="AQ9584" s="226"/>
    </row>
    <row r="9585" spans="26:43" ht="15">
      <c r="Z9585" s="230"/>
      <c r="AB9585" s="226"/>
      <c r="AG9585" s="226"/>
      <c r="AQ9585" s="226"/>
    </row>
    <row r="9586" spans="26:43" ht="15">
      <c r="Z9586" s="230"/>
      <c r="AB9586" s="226"/>
      <c r="AG9586" s="226"/>
      <c r="AQ9586" s="226"/>
    </row>
    <row r="9587" spans="26:43" ht="15">
      <c r="Z9587" s="230"/>
      <c r="AB9587" s="226"/>
      <c r="AG9587" s="226"/>
      <c r="AQ9587" s="226"/>
    </row>
    <row r="9588" spans="26:43" ht="15">
      <c r="Z9588" s="230"/>
      <c r="AB9588" s="226"/>
      <c r="AG9588" s="226"/>
      <c r="AQ9588" s="226"/>
    </row>
    <row r="9589" spans="26:43" ht="15">
      <c r="Z9589" s="230"/>
      <c r="AB9589" s="226"/>
      <c r="AG9589" s="226"/>
      <c r="AQ9589" s="226"/>
    </row>
    <row r="9590" spans="26:43" ht="15">
      <c r="Z9590" s="230"/>
      <c r="AB9590" s="226"/>
      <c r="AG9590" s="226"/>
      <c r="AQ9590" s="226"/>
    </row>
    <row r="9591" spans="26:43" ht="15">
      <c r="Z9591" s="230"/>
      <c r="AB9591" s="226"/>
      <c r="AG9591" s="226"/>
      <c r="AQ9591" s="226"/>
    </row>
    <row r="9592" spans="26:43" ht="15">
      <c r="Z9592" s="230"/>
      <c r="AB9592" s="226"/>
      <c r="AG9592" s="226"/>
      <c r="AQ9592" s="226"/>
    </row>
    <row r="9593" spans="26:43" ht="15">
      <c r="Z9593" s="230"/>
      <c r="AB9593" s="226"/>
      <c r="AG9593" s="226"/>
      <c r="AQ9593" s="226"/>
    </row>
    <row r="9594" spans="26:43" ht="15">
      <c r="Z9594" s="230"/>
      <c r="AB9594" s="226"/>
      <c r="AG9594" s="226"/>
      <c r="AQ9594" s="226"/>
    </row>
    <row r="9595" spans="26:43" ht="15">
      <c r="Z9595" s="230"/>
      <c r="AB9595" s="226"/>
      <c r="AG9595" s="226"/>
      <c r="AQ9595" s="226"/>
    </row>
    <row r="9596" spans="26:43" ht="15">
      <c r="Z9596" s="230"/>
      <c r="AB9596" s="226"/>
      <c r="AG9596" s="226"/>
      <c r="AQ9596" s="226"/>
    </row>
    <row r="9597" spans="26:43" ht="15">
      <c r="Z9597" s="230"/>
      <c r="AB9597" s="226"/>
      <c r="AG9597" s="226"/>
      <c r="AQ9597" s="226"/>
    </row>
    <row r="9598" spans="26:43" ht="15">
      <c r="Z9598" s="230"/>
      <c r="AB9598" s="226"/>
      <c r="AG9598" s="226"/>
      <c r="AQ9598" s="226"/>
    </row>
    <row r="9599" spans="26:43" ht="15">
      <c r="Z9599" s="230"/>
      <c r="AB9599" s="226"/>
      <c r="AG9599" s="226"/>
      <c r="AQ9599" s="226"/>
    </row>
    <row r="9600" spans="26:43" ht="15">
      <c r="Z9600" s="230"/>
      <c r="AB9600" s="226"/>
      <c r="AG9600" s="226"/>
      <c r="AQ9600" s="226"/>
    </row>
    <row r="9601" spans="26:43" ht="15">
      <c r="Z9601" s="230"/>
      <c r="AB9601" s="226"/>
      <c r="AG9601" s="226"/>
      <c r="AQ9601" s="226"/>
    </row>
    <row r="9602" spans="26:43" ht="15">
      <c r="Z9602" s="230"/>
      <c r="AB9602" s="226"/>
      <c r="AG9602" s="226"/>
      <c r="AQ9602" s="226"/>
    </row>
    <row r="9603" spans="26:43" ht="15">
      <c r="Z9603" s="230"/>
      <c r="AB9603" s="226"/>
      <c r="AG9603" s="226"/>
      <c r="AQ9603" s="226"/>
    </row>
    <row r="9604" spans="26:43" ht="15">
      <c r="Z9604" s="230"/>
      <c r="AB9604" s="226"/>
      <c r="AG9604" s="226"/>
      <c r="AQ9604" s="226"/>
    </row>
    <row r="9605" spans="26:43" ht="15">
      <c r="Z9605" s="230"/>
      <c r="AB9605" s="226"/>
      <c r="AG9605" s="226"/>
      <c r="AQ9605" s="226"/>
    </row>
    <row r="9606" spans="26:43" ht="15">
      <c r="Z9606" s="230"/>
      <c r="AB9606" s="226"/>
      <c r="AG9606" s="226"/>
      <c r="AQ9606" s="226"/>
    </row>
    <row r="9607" spans="26:43" ht="15">
      <c r="Z9607" s="230"/>
      <c r="AB9607" s="226"/>
      <c r="AG9607" s="226"/>
      <c r="AQ9607" s="226"/>
    </row>
    <row r="9608" spans="26:43" ht="15">
      <c r="Z9608" s="230"/>
      <c r="AB9608" s="226"/>
      <c r="AG9608" s="226"/>
      <c r="AQ9608" s="226"/>
    </row>
    <row r="9609" spans="26:43" ht="15">
      <c r="Z9609" s="230"/>
      <c r="AB9609" s="226"/>
      <c r="AG9609" s="226"/>
      <c r="AQ9609" s="226"/>
    </row>
    <row r="9610" spans="26:43" ht="15">
      <c r="Z9610" s="230"/>
      <c r="AB9610" s="226"/>
      <c r="AG9610" s="226"/>
      <c r="AQ9610" s="226"/>
    </row>
    <row r="9611" spans="26:43" ht="15">
      <c r="Z9611" s="230"/>
      <c r="AB9611" s="226"/>
      <c r="AG9611" s="226"/>
      <c r="AQ9611" s="226"/>
    </row>
    <row r="9612" spans="26:43" ht="15">
      <c r="Z9612" s="230"/>
      <c r="AB9612" s="226"/>
      <c r="AG9612" s="226"/>
      <c r="AQ9612" s="226"/>
    </row>
    <row r="9613" spans="26:43" ht="15">
      <c r="Z9613" s="230"/>
      <c r="AB9613" s="226"/>
      <c r="AG9613" s="226"/>
      <c r="AQ9613" s="226"/>
    </row>
    <row r="9614" spans="26:43" ht="15">
      <c r="Z9614" s="230"/>
      <c r="AB9614" s="226"/>
      <c r="AG9614" s="226"/>
      <c r="AQ9614" s="226"/>
    </row>
    <row r="9615" spans="26:43" ht="15">
      <c r="Z9615" s="230"/>
      <c r="AB9615" s="226"/>
      <c r="AG9615" s="226"/>
      <c r="AQ9615" s="226"/>
    </row>
    <row r="9616" spans="26:43" ht="15">
      <c r="Z9616" s="230"/>
      <c r="AB9616" s="226"/>
      <c r="AG9616" s="226"/>
      <c r="AQ9616" s="226"/>
    </row>
    <row r="9617" spans="26:43" ht="15">
      <c r="Z9617" s="230"/>
      <c r="AB9617" s="226"/>
      <c r="AG9617" s="226"/>
      <c r="AQ9617" s="226"/>
    </row>
    <row r="9618" spans="26:43" ht="15">
      <c r="Z9618" s="230"/>
      <c r="AB9618" s="226"/>
      <c r="AG9618" s="226"/>
      <c r="AQ9618" s="226"/>
    </row>
    <row r="9619" spans="26:43" ht="15">
      <c r="Z9619" s="230"/>
      <c r="AB9619" s="226"/>
      <c r="AG9619" s="226"/>
      <c r="AQ9619" s="226"/>
    </row>
    <row r="9620" spans="26:43" ht="15">
      <c r="Z9620" s="230"/>
      <c r="AB9620" s="226"/>
      <c r="AG9620" s="226"/>
      <c r="AQ9620" s="226"/>
    </row>
    <row r="9621" spans="26:43" ht="15">
      <c r="Z9621" s="230"/>
      <c r="AB9621" s="226"/>
      <c r="AG9621" s="226"/>
      <c r="AQ9621" s="226"/>
    </row>
    <row r="9622" spans="26:43" ht="15">
      <c r="Z9622" s="230"/>
      <c r="AB9622" s="226"/>
      <c r="AG9622" s="226"/>
      <c r="AQ9622" s="226"/>
    </row>
    <row r="9623" spans="26:43" ht="15">
      <c r="Z9623" s="230"/>
      <c r="AB9623" s="226"/>
      <c r="AG9623" s="226"/>
      <c r="AQ9623" s="226"/>
    </row>
    <row r="9624" spans="26:43" ht="15">
      <c r="Z9624" s="230"/>
      <c r="AB9624" s="226"/>
      <c r="AG9624" s="226"/>
      <c r="AQ9624" s="226"/>
    </row>
    <row r="9625" spans="26:43" ht="15">
      <c r="Z9625" s="230"/>
      <c r="AB9625" s="226"/>
      <c r="AG9625" s="226"/>
      <c r="AQ9625" s="226"/>
    </row>
    <row r="9626" spans="26:43" ht="15">
      <c r="Z9626" s="230"/>
      <c r="AB9626" s="226"/>
      <c r="AG9626" s="226"/>
      <c r="AQ9626" s="226"/>
    </row>
    <row r="9627" spans="26:43" ht="15">
      <c r="Z9627" s="230"/>
      <c r="AB9627" s="226"/>
      <c r="AG9627" s="226"/>
      <c r="AQ9627" s="226"/>
    </row>
    <row r="9628" spans="26:43" ht="15">
      <c r="Z9628" s="230"/>
      <c r="AB9628" s="226"/>
      <c r="AG9628" s="226"/>
      <c r="AQ9628" s="226"/>
    </row>
    <row r="9629" spans="26:43" ht="15">
      <c r="Z9629" s="230"/>
      <c r="AB9629" s="226"/>
      <c r="AG9629" s="226"/>
      <c r="AQ9629" s="226"/>
    </row>
    <row r="9630" spans="26:43" ht="15">
      <c r="Z9630" s="230"/>
      <c r="AB9630" s="226"/>
      <c r="AG9630" s="226"/>
      <c r="AQ9630" s="226"/>
    </row>
    <row r="9631" spans="26:43" ht="15">
      <c r="Z9631" s="230"/>
      <c r="AB9631" s="226"/>
      <c r="AG9631" s="226"/>
      <c r="AQ9631" s="226"/>
    </row>
    <row r="9632" spans="26:43" ht="15">
      <c r="Z9632" s="230"/>
      <c r="AB9632" s="226"/>
      <c r="AG9632" s="226"/>
      <c r="AQ9632" s="226"/>
    </row>
    <row r="9633" spans="26:43" ht="15">
      <c r="Z9633" s="230"/>
      <c r="AB9633" s="226"/>
      <c r="AG9633" s="226"/>
      <c r="AQ9633" s="226"/>
    </row>
    <row r="9634" spans="26:43" ht="15">
      <c r="Z9634" s="230"/>
      <c r="AB9634" s="226"/>
      <c r="AG9634" s="226"/>
      <c r="AQ9634" s="226"/>
    </row>
    <row r="9635" spans="26:43" ht="15">
      <c r="Z9635" s="230"/>
      <c r="AB9635" s="226"/>
      <c r="AG9635" s="226"/>
      <c r="AQ9635" s="226"/>
    </row>
    <row r="9636" spans="26:43" ht="15">
      <c r="Z9636" s="230"/>
      <c r="AB9636" s="226"/>
      <c r="AG9636" s="226"/>
      <c r="AQ9636" s="226"/>
    </row>
    <row r="9637" spans="26:43" ht="15">
      <c r="Z9637" s="230"/>
      <c r="AB9637" s="226"/>
      <c r="AG9637" s="226"/>
      <c r="AQ9637" s="226"/>
    </row>
    <row r="9638" spans="26:43" ht="15">
      <c r="Z9638" s="230"/>
      <c r="AB9638" s="226"/>
      <c r="AG9638" s="226"/>
      <c r="AQ9638" s="226"/>
    </row>
    <row r="9639" spans="26:43" ht="15">
      <c r="Z9639" s="230"/>
      <c r="AB9639" s="226"/>
      <c r="AG9639" s="226"/>
      <c r="AQ9639" s="226"/>
    </row>
    <row r="9640" spans="26:43" ht="15">
      <c r="Z9640" s="230"/>
      <c r="AB9640" s="226"/>
      <c r="AG9640" s="226"/>
      <c r="AQ9640" s="226"/>
    </row>
    <row r="9641" spans="26:43" ht="15">
      <c r="Z9641" s="230"/>
      <c r="AB9641" s="226"/>
      <c r="AG9641" s="226"/>
      <c r="AQ9641" s="226"/>
    </row>
    <row r="9642" spans="26:43" ht="15">
      <c r="Z9642" s="230"/>
      <c r="AB9642" s="226"/>
      <c r="AG9642" s="226"/>
      <c r="AQ9642" s="226"/>
    </row>
    <row r="9643" spans="26:43" ht="15">
      <c r="Z9643" s="230"/>
      <c r="AB9643" s="226"/>
      <c r="AG9643" s="226"/>
      <c r="AQ9643" s="226"/>
    </row>
    <row r="9644" spans="26:43" ht="15">
      <c r="Z9644" s="230"/>
      <c r="AB9644" s="226"/>
      <c r="AG9644" s="226"/>
      <c r="AQ9644" s="226"/>
    </row>
    <row r="9645" spans="26:43" ht="15">
      <c r="Z9645" s="230"/>
      <c r="AB9645" s="226"/>
      <c r="AG9645" s="226"/>
      <c r="AQ9645" s="226"/>
    </row>
    <row r="9646" spans="26:43" ht="15">
      <c r="Z9646" s="230"/>
      <c r="AB9646" s="226"/>
      <c r="AG9646" s="226"/>
      <c r="AQ9646" s="226"/>
    </row>
    <row r="9647" spans="26:43" ht="15">
      <c r="Z9647" s="230"/>
      <c r="AB9647" s="226"/>
      <c r="AG9647" s="226"/>
      <c r="AQ9647" s="226"/>
    </row>
    <row r="9648" spans="26:43" ht="15">
      <c r="Z9648" s="230"/>
      <c r="AB9648" s="226"/>
      <c r="AG9648" s="226"/>
      <c r="AQ9648" s="226"/>
    </row>
    <row r="9649" spans="26:43" ht="15">
      <c r="Z9649" s="230"/>
      <c r="AB9649" s="226"/>
      <c r="AG9649" s="226"/>
      <c r="AQ9649" s="226"/>
    </row>
    <row r="9650" spans="26:43" ht="15">
      <c r="Z9650" s="230"/>
      <c r="AB9650" s="226"/>
      <c r="AG9650" s="226"/>
      <c r="AQ9650" s="226"/>
    </row>
    <row r="9651" spans="26:43" ht="15">
      <c r="Z9651" s="230"/>
      <c r="AB9651" s="226"/>
      <c r="AG9651" s="226"/>
      <c r="AQ9651" s="226"/>
    </row>
    <row r="9652" spans="26:43" ht="15">
      <c r="Z9652" s="230"/>
      <c r="AB9652" s="226"/>
      <c r="AG9652" s="226"/>
      <c r="AQ9652" s="226"/>
    </row>
    <row r="9653" spans="26:43" ht="15">
      <c r="Z9653" s="230"/>
      <c r="AB9653" s="226"/>
      <c r="AG9653" s="226"/>
      <c r="AQ9653" s="226"/>
    </row>
    <row r="9654" spans="26:43" ht="15">
      <c r="Z9654" s="230"/>
      <c r="AB9654" s="226"/>
      <c r="AG9654" s="226"/>
      <c r="AQ9654" s="226"/>
    </row>
    <row r="9655" spans="26:43" ht="15">
      <c r="Z9655" s="230"/>
      <c r="AB9655" s="226"/>
      <c r="AG9655" s="226"/>
      <c r="AQ9655" s="226"/>
    </row>
    <row r="9656" spans="26:43" ht="15">
      <c r="Z9656" s="230"/>
      <c r="AB9656" s="226"/>
      <c r="AG9656" s="226"/>
      <c r="AQ9656" s="226"/>
    </row>
    <row r="9657" spans="26:43" ht="15">
      <c r="Z9657" s="230"/>
      <c r="AB9657" s="226"/>
      <c r="AG9657" s="226"/>
      <c r="AQ9657" s="226"/>
    </row>
    <row r="9658" spans="26:43" ht="15">
      <c r="Z9658" s="230"/>
      <c r="AB9658" s="226"/>
      <c r="AG9658" s="226"/>
      <c r="AQ9658" s="226"/>
    </row>
    <row r="9659" spans="26:43" ht="15">
      <c r="Z9659" s="230"/>
      <c r="AB9659" s="226"/>
      <c r="AG9659" s="226"/>
      <c r="AQ9659" s="226"/>
    </row>
    <row r="9660" spans="26:43" ht="15">
      <c r="Z9660" s="230"/>
      <c r="AB9660" s="226"/>
      <c r="AG9660" s="226"/>
      <c r="AQ9660" s="226"/>
    </row>
    <row r="9661" spans="26:43" ht="15">
      <c r="Z9661" s="230"/>
      <c r="AB9661" s="226"/>
      <c r="AG9661" s="226"/>
      <c r="AQ9661" s="226"/>
    </row>
    <row r="9662" spans="26:43" ht="15">
      <c r="Z9662" s="230"/>
      <c r="AB9662" s="226"/>
      <c r="AG9662" s="226"/>
      <c r="AQ9662" s="226"/>
    </row>
    <row r="9663" spans="26:43" ht="15">
      <c r="Z9663" s="230"/>
      <c r="AB9663" s="226"/>
      <c r="AG9663" s="226"/>
      <c r="AQ9663" s="226"/>
    </row>
    <row r="9664" spans="26:43" ht="15">
      <c r="Z9664" s="230"/>
      <c r="AB9664" s="226"/>
      <c r="AG9664" s="226"/>
      <c r="AQ9664" s="226"/>
    </row>
    <row r="9665" spans="26:43" ht="15">
      <c r="Z9665" s="230"/>
      <c r="AB9665" s="226"/>
      <c r="AG9665" s="226"/>
      <c r="AQ9665" s="226"/>
    </row>
    <row r="9666" spans="26:43" ht="15">
      <c r="Z9666" s="230"/>
      <c r="AB9666" s="226"/>
      <c r="AG9666" s="226"/>
      <c r="AQ9666" s="226"/>
    </row>
    <row r="9667" spans="26:43" ht="15">
      <c r="Z9667" s="230"/>
      <c r="AB9667" s="226"/>
      <c r="AG9667" s="226"/>
      <c r="AQ9667" s="226"/>
    </row>
    <row r="9668" spans="26:43" ht="15">
      <c r="Z9668" s="230"/>
      <c r="AB9668" s="226"/>
      <c r="AG9668" s="226"/>
      <c r="AQ9668" s="226"/>
    </row>
    <row r="9669" spans="26:43" ht="15">
      <c r="Z9669" s="230"/>
      <c r="AB9669" s="226"/>
      <c r="AG9669" s="226"/>
      <c r="AQ9669" s="226"/>
    </row>
    <row r="9670" spans="26:43" ht="15">
      <c r="Z9670" s="230"/>
      <c r="AB9670" s="226"/>
      <c r="AG9670" s="226"/>
      <c r="AQ9670" s="226"/>
    </row>
    <row r="9671" spans="26:43" ht="15">
      <c r="Z9671" s="230"/>
      <c r="AB9671" s="226"/>
      <c r="AG9671" s="226"/>
      <c r="AQ9671" s="226"/>
    </row>
    <row r="9672" spans="26:43" ht="15">
      <c r="Z9672" s="230"/>
      <c r="AB9672" s="226"/>
      <c r="AG9672" s="226"/>
      <c r="AQ9672" s="226"/>
    </row>
    <row r="9673" spans="26:43" ht="15">
      <c r="Z9673" s="230"/>
      <c r="AB9673" s="226"/>
      <c r="AG9673" s="226"/>
      <c r="AQ9673" s="226"/>
    </row>
    <row r="9674" spans="26:43" ht="15">
      <c r="Z9674" s="230"/>
      <c r="AB9674" s="226"/>
      <c r="AG9674" s="226"/>
      <c r="AQ9674" s="226"/>
    </row>
    <row r="9675" spans="26:43" ht="15">
      <c r="Z9675" s="230"/>
      <c r="AB9675" s="226"/>
      <c r="AG9675" s="226"/>
      <c r="AQ9675" s="226"/>
    </row>
    <row r="9676" spans="26:43" ht="15">
      <c r="Z9676" s="230"/>
      <c r="AB9676" s="226"/>
      <c r="AG9676" s="226"/>
      <c r="AQ9676" s="226"/>
    </row>
    <row r="9677" spans="26:43" ht="15">
      <c r="Z9677" s="230"/>
      <c r="AB9677" s="226"/>
      <c r="AG9677" s="226"/>
      <c r="AQ9677" s="226"/>
    </row>
    <row r="9678" spans="26:43" ht="15">
      <c r="Z9678" s="230"/>
      <c r="AB9678" s="226"/>
      <c r="AG9678" s="226"/>
      <c r="AQ9678" s="226"/>
    </row>
    <row r="9679" spans="26:43" ht="15">
      <c r="Z9679" s="230"/>
      <c r="AB9679" s="226"/>
      <c r="AG9679" s="226"/>
      <c r="AQ9679" s="226"/>
    </row>
    <row r="9680" spans="26:43" ht="15">
      <c r="Z9680" s="230"/>
      <c r="AB9680" s="226"/>
      <c r="AG9680" s="226"/>
      <c r="AQ9680" s="226"/>
    </row>
    <row r="9681" spans="26:43" ht="15">
      <c r="Z9681" s="230"/>
      <c r="AB9681" s="226"/>
      <c r="AG9681" s="226"/>
      <c r="AQ9681" s="226"/>
    </row>
    <row r="9682" spans="26:43" ht="15">
      <c r="Z9682" s="230"/>
      <c r="AB9682" s="226"/>
      <c r="AG9682" s="226"/>
      <c r="AQ9682" s="226"/>
    </row>
    <row r="9683" spans="26:43" ht="15">
      <c r="Z9683" s="230"/>
      <c r="AB9683" s="226"/>
      <c r="AG9683" s="226"/>
      <c r="AQ9683" s="226"/>
    </row>
    <row r="9684" spans="26:43" ht="15">
      <c r="Z9684" s="230"/>
      <c r="AB9684" s="226"/>
      <c r="AG9684" s="226"/>
      <c r="AQ9684" s="226"/>
    </row>
    <row r="9685" spans="26:43" ht="15">
      <c r="Z9685" s="230"/>
      <c r="AB9685" s="226"/>
      <c r="AG9685" s="226"/>
      <c r="AQ9685" s="226"/>
    </row>
    <row r="9686" spans="26:43" ht="15">
      <c r="Z9686" s="230"/>
      <c r="AB9686" s="226"/>
      <c r="AG9686" s="226"/>
      <c r="AQ9686" s="226"/>
    </row>
    <row r="9687" spans="26:43" ht="15">
      <c r="Z9687" s="230"/>
      <c r="AB9687" s="226"/>
      <c r="AG9687" s="226"/>
      <c r="AQ9687" s="226"/>
    </row>
    <row r="9688" spans="26:43" ht="15">
      <c r="Z9688" s="230"/>
      <c r="AB9688" s="226"/>
      <c r="AG9688" s="226"/>
      <c r="AQ9688" s="226"/>
    </row>
    <row r="9689" spans="26:43" ht="15">
      <c r="Z9689" s="230"/>
      <c r="AB9689" s="226"/>
      <c r="AG9689" s="226"/>
      <c r="AQ9689" s="226"/>
    </row>
    <row r="9690" spans="26:43" ht="15">
      <c r="Z9690" s="230"/>
      <c r="AB9690" s="226"/>
      <c r="AG9690" s="226"/>
      <c r="AQ9690" s="226"/>
    </row>
    <row r="9691" spans="26:43" ht="15">
      <c r="Z9691" s="230"/>
      <c r="AB9691" s="226"/>
      <c r="AG9691" s="226"/>
      <c r="AQ9691" s="226"/>
    </row>
    <row r="9692" spans="26:43" ht="15">
      <c r="Z9692" s="230"/>
      <c r="AB9692" s="226"/>
      <c r="AG9692" s="226"/>
      <c r="AQ9692" s="226"/>
    </row>
    <row r="9693" spans="26:43" ht="15">
      <c r="Z9693" s="230"/>
      <c r="AB9693" s="226"/>
      <c r="AG9693" s="226"/>
      <c r="AQ9693" s="226"/>
    </row>
    <row r="9694" spans="26:43" ht="15">
      <c r="Z9694" s="230"/>
      <c r="AB9694" s="226"/>
      <c r="AG9694" s="226"/>
      <c r="AQ9694" s="226"/>
    </row>
    <row r="9695" spans="26:43" ht="15">
      <c r="Z9695" s="230"/>
      <c r="AB9695" s="226"/>
      <c r="AG9695" s="226"/>
      <c r="AQ9695" s="226"/>
    </row>
    <row r="9696" spans="26:43" ht="15">
      <c r="Z9696" s="230"/>
      <c r="AB9696" s="226"/>
      <c r="AG9696" s="226"/>
      <c r="AQ9696" s="226"/>
    </row>
    <row r="9697" spans="26:43" ht="15">
      <c r="Z9697" s="230"/>
      <c r="AB9697" s="226"/>
      <c r="AG9697" s="226"/>
      <c r="AQ9697" s="226"/>
    </row>
    <row r="9698" spans="26:43" ht="15">
      <c r="Z9698" s="230"/>
      <c r="AB9698" s="226"/>
      <c r="AG9698" s="226"/>
      <c r="AQ9698" s="226"/>
    </row>
    <row r="9699" spans="26:43" ht="15">
      <c r="Z9699" s="230"/>
      <c r="AB9699" s="226"/>
      <c r="AG9699" s="226"/>
      <c r="AQ9699" s="226"/>
    </row>
    <row r="9700" spans="26:43" ht="15">
      <c r="Z9700" s="230"/>
      <c r="AB9700" s="226"/>
      <c r="AG9700" s="226"/>
      <c r="AQ9700" s="226"/>
    </row>
    <row r="9701" spans="26:43" ht="15">
      <c r="Z9701" s="230"/>
      <c r="AB9701" s="226"/>
      <c r="AG9701" s="226"/>
      <c r="AQ9701" s="226"/>
    </row>
    <row r="9702" spans="26:43" ht="15">
      <c r="Z9702" s="230"/>
      <c r="AB9702" s="226"/>
      <c r="AG9702" s="226"/>
      <c r="AQ9702" s="226"/>
    </row>
    <row r="9703" spans="26:43" ht="15">
      <c r="Z9703" s="230"/>
      <c r="AB9703" s="226"/>
      <c r="AG9703" s="226"/>
      <c r="AQ9703" s="226"/>
    </row>
    <row r="9704" spans="26:43" ht="15">
      <c r="Z9704" s="230"/>
      <c r="AB9704" s="226"/>
      <c r="AG9704" s="226"/>
      <c r="AQ9704" s="226"/>
    </row>
    <row r="9705" spans="26:43" ht="15">
      <c r="Z9705" s="230"/>
      <c r="AB9705" s="226"/>
      <c r="AG9705" s="226"/>
      <c r="AQ9705" s="226"/>
    </row>
    <row r="9706" spans="26:43" ht="15">
      <c r="Z9706" s="230"/>
      <c r="AB9706" s="226"/>
      <c r="AG9706" s="226"/>
      <c r="AQ9706" s="226"/>
    </row>
    <row r="9707" spans="26:43" ht="15">
      <c r="Z9707" s="230"/>
      <c r="AB9707" s="226"/>
      <c r="AG9707" s="226"/>
      <c r="AQ9707" s="226"/>
    </row>
    <row r="9708" spans="26:43" ht="15">
      <c r="Z9708" s="230"/>
      <c r="AB9708" s="226"/>
      <c r="AG9708" s="226"/>
      <c r="AQ9708" s="226"/>
    </row>
    <row r="9709" spans="26:43" ht="15">
      <c r="Z9709" s="230"/>
      <c r="AB9709" s="226"/>
      <c r="AG9709" s="226"/>
      <c r="AQ9709" s="226"/>
    </row>
    <row r="9710" spans="26:43" ht="15">
      <c r="Z9710" s="230"/>
      <c r="AB9710" s="226"/>
      <c r="AG9710" s="226"/>
      <c r="AQ9710" s="226"/>
    </row>
    <row r="9711" spans="26:43" ht="15">
      <c r="Z9711" s="230"/>
      <c r="AB9711" s="226"/>
      <c r="AG9711" s="226"/>
      <c r="AQ9711" s="226"/>
    </row>
    <row r="9712" spans="26:43" ht="15">
      <c r="Z9712" s="230"/>
      <c r="AB9712" s="226"/>
      <c r="AG9712" s="226"/>
      <c r="AQ9712" s="226"/>
    </row>
    <row r="9713" spans="26:43" ht="15">
      <c r="Z9713" s="230"/>
      <c r="AB9713" s="226"/>
      <c r="AG9713" s="226"/>
      <c r="AQ9713" s="226"/>
    </row>
    <row r="9714" spans="26:43" ht="15">
      <c r="Z9714" s="230"/>
      <c r="AB9714" s="226"/>
      <c r="AG9714" s="226"/>
      <c r="AQ9714" s="226"/>
    </row>
    <row r="9715" spans="26:43" ht="15">
      <c r="Z9715" s="230"/>
      <c r="AB9715" s="226"/>
      <c r="AG9715" s="226"/>
      <c r="AQ9715" s="226"/>
    </row>
    <row r="9716" spans="26:43" ht="15">
      <c r="Z9716" s="230"/>
      <c r="AB9716" s="226"/>
      <c r="AG9716" s="226"/>
      <c r="AQ9716" s="226"/>
    </row>
    <row r="9717" spans="26:43" ht="15">
      <c r="Z9717" s="230"/>
      <c r="AB9717" s="226"/>
      <c r="AG9717" s="226"/>
      <c r="AQ9717" s="226"/>
    </row>
    <row r="9718" spans="26:43" ht="15">
      <c r="Z9718" s="230"/>
      <c r="AB9718" s="226"/>
      <c r="AG9718" s="226"/>
      <c r="AQ9718" s="226"/>
    </row>
    <row r="9719" spans="26:43" ht="15">
      <c r="Z9719" s="230"/>
      <c r="AB9719" s="226"/>
      <c r="AG9719" s="226"/>
      <c r="AQ9719" s="226"/>
    </row>
    <row r="9720" spans="26:43" ht="15">
      <c r="Z9720" s="230"/>
      <c r="AB9720" s="226"/>
      <c r="AG9720" s="226"/>
      <c r="AQ9720" s="226"/>
    </row>
    <row r="9721" spans="26:43" ht="15">
      <c r="Z9721" s="230"/>
      <c r="AB9721" s="226"/>
      <c r="AG9721" s="226"/>
      <c r="AQ9721" s="226"/>
    </row>
    <row r="9722" spans="26:43" ht="15">
      <c r="Z9722" s="230"/>
      <c r="AB9722" s="226"/>
      <c r="AG9722" s="226"/>
      <c r="AQ9722" s="226"/>
    </row>
    <row r="9723" spans="26:43" ht="15">
      <c r="Z9723" s="230"/>
      <c r="AB9723" s="226"/>
      <c r="AG9723" s="226"/>
      <c r="AQ9723" s="226"/>
    </row>
    <row r="9724" spans="26:43" ht="15">
      <c r="Z9724" s="230"/>
      <c r="AB9724" s="226"/>
      <c r="AG9724" s="226"/>
      <c r="AQ9724" s="226"/>
    </row>
    <row r="9725" spans="26:43" ht="15">
      <c r="Z9725" s="230"/>
      <c r="AB9725" s="226"/>
      <c r="AG9725" s="226"/>
      <c r="AQ9725" s="226"/>
    </row>
    <row r="9726" spans="26:43" ht="15">
      <c r="Z9726" s="230"/>
      <c r="AB9726" s="226"/>
      <c r="AG9726" s="226"/>
      <c r="AQ9726" s="226"/>
    </row>
    <row r="9727" spans="26:43" ht="15">
      <c r="Z9727" s="230"/>
      <c r="AB9727" s="226"/>
      <c r="AG9727" s="226"/>
      <c r="AQ9727" s="226"/>
    </row>
    <row r="9728" spans="26:43" ht="15">
      <c r="Z9728" s="230"/>
      <c r="AB9728" s="226"/>
      <c r="AG9728" s="226"/>
      <c r="AQ9728" s="226"/>
    </row>
    <row r="9729" spans="26:43" ht="15">
      <c r="Z9729" s="230"/>
      <c r="AB9729" s="226"/>
      <c r="AG9729" s="226"/>
      <c r="AQ9729" s="226"/>
    </row>
    <row r="9730" spans="26:43" ht="15">
      <c r="Z9730" s="230"/>
      <c r="AB9730" s="226"/>
      <c r="AG9730" s="226"/>
      <c r="AQ9730" s="226"/>
    </row>
    <row r="9731" spans="26:43" ht="15">
      <c r="Z9731" s="230"/>
      <c r="AB9731" s="226"/>
      <c r="AG9731" s="226"/>
      <c r="AQ9731" s="226"/>
    </row>
    <row r="9732" spans="26:43" ht="15">
      <c r="Z9732" s="230"/>
      <c r="AB9732" s="226"/>
      <c r="AG9732" s="226"/>
      <c r="AQ9732" s="226"/>
    </row>
    <row r="9733" spans="26:43" ht="15">
      <c r="Z9733" s="230"/>
      <c r="AB9733" s="226"/>
      <c r="AG9733" s="226"/>
      <c r="AQ9733" s="226"/>
    </row>
    <row r="9734" spans="26:43" ht="15">
      <c r="Z9734" s="230"/>
      <c r="AB9734" s="226"/>
      <c r="AG9734" s="226"/>
      <c r="AQ9734" s="226"/>
    </row>
    <row r="9735" spans="26:43" ht="15">
      <c r="Z9735" s="230"/>
      <c r="AB9735" s="226"/>
      <c r="AG9735" s="226"/>
      <c r="AQ9735" s="226"/>
    </row>
    <row r="9736" spans="26:43" ht="15">
      <c r="Z9736" s="230"/>
      <c r="AB9736" s="226"/>
      <c r="AG9736" s="226"/>
      <c r="AQ9736" s="226"/>
    </row>
    <row r="9737" spans="26:43" ht="15">
      <c r="Z9737" s="230"/>
      <c r="AB9737" s="226"/>
      <c r="AG9737" s="226"/>
      <c r="AQ9737" s="226"/>
    </row>
    <row r="9738" spans="26:43" ht="15">
      <c r="Z9738" s="230"/>
      <c r="AB9738" s="226"/>
      <c r="AG9738" s="226"/>
      <c r="AQ9738" s="226"/>
    </row>
    <row r="9739" spans="26:43" ht="15">
      <c r="Z9739" s="230"/>
      <c r="AB9739" s="226"/>
      <c r="AG9739" s="226"/>
      <c r="AQ9739" s="226"/>
    </row>
    <row r="9740" spans="26:43" ht="15">
      <c r="Z9740" s="230"/>
      <c r="AB9740" s="226"/>
      <c r="AG9740" s="226"/>
      <c r="AQ9740" s="226"/>
    </row>
    <row r="9741" spans="26:43" ht="15">
      <c r="Z9741" s="230"/>
      <c r="AB9741" s="226"/>
      <c r="AG9741" s="226"/>
      <c r="AQ9741" s="226"/>
    </row>
    <row r="9742" spans="26:43" ht="15">
      <c r="Z9742" s="230"/>
      <c r="AB9742" s="226"/>
      <c r="AG9742" s="226"/>
      <c r="AQ9742" s="226"/>
    </row>
    <row r="9743" spans="26:43" ht="15">
      <c r="Z9743" s="230"/>
      <c r="AB9743" s="226"/>
      <c r="AG9743" s="226"/>
      <c r="AQ9743" s="226"/>
    </row>
    <row r="9744" spans="26:43" ht="15">
      <c r="Z9744" s="230"/>
      <c r="AB9744" s="226"/>
      <c r="AG9744" s="226"/>
      <c r="AQ9744" s="226"/>
    </row>
    <row r="9745" spans="26:43" ht="15">
      <c r="Z9745" s="230"/>
      <c r="AB9745" s="226"/>
      <c r="AG9745" s="226"/>
      <c r="AQ9745" s="226"/>
    </row>
    <row r="9746" spans="26:43" ht="15">
      <c r="Z9746" s="230"/>
      <c r="AB9746" s="226"/>
      <c r="AG9746" s="226"/>
      <c r="AQ9746" s="226"/>
    </row>
    <row r="9747" spans="26:43" ht="15">
      <c r="Z9747" s="230"/>
      <c r="AB9747" s="226"/>
      <c r="AG9747" s="226"/>
      <c r="AQ9747" s="226"/>
    </row>
    <row r="9748" spans="26:43" ht="15">
      <c r="Z9748" s="230"/>
      <c r="AB9748" s="226"/>
      <c r="AG9748" s="226"/>
      <c r="AQ9748" s="226"/>
    </row>
    <row r="9749" spans="26:43" ht="15">
      <c r="Z9749" s="230"/>
      <c r="AB9749" s="226"/>
      <c r="AG9749" s="226"/>
      <c r="AQ9749" s="226"/>
    </row>
    <row r="9750" spans="26:43" ht="15">
      <c r="Z9750" s="230"/>
      <c r="AB9750" s="226"/>
      <c r="AG9750" s="226"/>
      <c r="AQ9750" s="226"/>
    </row>
    <row r="9751" spans="26:43" ht="15">
      <c r="Z9751" s="230"/>
      <c r="AB9751" s="226"/>
      <c r="AG9751" s="226"/>
      <c r="AQ9751" s="226"/>
    </row>
    <row r="9752" spans="26:43" ht="15">
      <c r="Z9752" s="230"/>
      <c r="AB9752" s="226"/>
      <c r="AG9752" s="226"/>
      <c r="AQ9752" s="226"/>
    </row>
    <row r="9753" spans="26:43" ht="15">
      <c r="Z9753" s="230"/>
      <c r="AB9753" s="226"/>
      <c r="AG9753" s="226"/>
      <c r="AQ9753" s="226"/>
    </row>
    <row r="9754" spans="26:43" ht="15">
      <c r="Z9754" s="230"/>
      <c r="AB9754" s="226"/>
      <c r="AG9754" s="226"/>
      <c r="AQ9754" s="226"/>
    </row>
    <row r="9755" spans="26:43" ht="15">
      <c r="Z9755" s="230"/>
      <c r="AB9755" s="226"/>
      <c r="AG9755" s="226"/>
      <c r="AQ9755" s="226"/>
    </row>
    <row r="9756" spans="26:43" ht="15">
      <c r="Z9756" s="230"/>
      <c r="AB9756" s="226"/>
      <c r="AG9756" s="226"/>
      <c r="AQ9756" s="226"/>
    </row>
    <row r="9757" spans="26:43" ht="15">
      <c r="Z9757" s="230"/>
      <c r="AB9757" s="226"/>
      <c r="AG9757" s="226"/>
      <c r="AQ9757" s="226"/>
    </row>
    <row r="9758" spans="26:43" ht="15">
      <c r="Z9758" s="230"/>
      <c r="AB9758" s="226"/>
      <c r="AG9758" s="226"/>
      <c r="AQ9758" s="226"/>
    </row>
    <row r="9759" spans="26:43" ht="15">
      <c r="Z9759" s="230"/>
      <c r="AB9759" s="226"/>
      <c r="AG9759" s="226"/>
      <c r="AQ9759" s="226"/>
    </row>
    <row r="9760" spans="26:43" ht="15">
      <c r="Z9760" s="230"/>
      <c r="AB9760" s="226"/>
      <c r="AG9760" s="226"/>
      <c r="AQ9760" s="226"/>
    </row>
    <row r="9761" spans="26:43" ht="15">
      <c r="Z9761" s="230"/>
      <c r="AB9761" s="226"/>
      <c r="AG9761" s="226"/>
      <c r="AQ9761" s="226"/>
    </row>
    <row r="9762" spans="26:43" ht="15">
      <c r="Z9762" s="230"/>
      <c r="AB9762" s="226"/>
      <c r="AG9762" s="226"/>
      <c r="AQ9762" s="226"/>
    </row>
    <row r="9763" spans="26:43" ht="15">
      <c r="Z9763" s="230"/>
      <c r="AB9763" s="226"/>
      <c r="AG9763" s="226"/>
      <c r="AQ9763" s="226"/>
    </row>
    <row r="9764" spans="26:43" ht="15">
      <c r="Z9764" s="230"/>
      <c r="AB9764" s="226"/>
      <c r="AG9764" s="226"/>
      <c r="AQ9764" s="226"/>
    </row>
    <row r="9765" spans="26:43" ht="15">
      <c r="Z9765" s="230"/>
      <c r="AB9765" s="226"/>
      <c r="AG9765" s="226"/>
      <c r="AQ9765" s="226"/>
    </row>
    <row r="9766" spans="26:43" ht="15">
      <c r="Z9766" s="230"/>
      <c r="AB9766" s="226"/>
      <c r="AG9766" s="226"/>
      <c r="AQ9766" s="226"/>
    </row>
    <row r="9767" spans="26:43" ht="15">
      <c r="Z9767" s="230"/>
      <c r="AB9767" s="226"/>
      <c r="AG9767" s="226"/>
      <c r="AQ9767" s="226"/>
    </row>
    <row r="9768" spans="26:43" ht="15">
      <c r="Z9768" s="230"/>
      <c r="AB9768" s="226"/>
      <c r="AG9768" s="226"/>
      <c r="AQ9768" s="226"/>
    </row>
    <row r="9769" spans="26:43" ht="15">
      <c r="Z9769" s="230"/>
      <c r="AB9769" s="226"/>
      <c r="AG9769" s="226"/>
      <c r="AQ9769" s="226"/>
    </row>
    <row r="9770" spans="26:43" ht="15">
      <c r="Z9770" s="230"/>
      <c r="AB9770" s="226"/>
      <c r="AG9770" s="226"/>
      <c r="AQ9770" s="226"/>
    </row>
    <row r="9771" spans="26:43" ht="15">
      <c r="Z9771" s="230"/>
      <c r="AB9771" s="226"/>
      <c r="AG9771" s="226"/>
      <c r="AQ9771" s="226"/>
    </row>
    <row r="9772" spans="26:43" ht="15">
      <c r="Z9772" s="230"/>
      <c r="AB9772" s="226"/>
      <c r="AG9772" s="226"/>
      <c r="AQ9772" s="226"/>
    </row>
    <row r="9773" spans="26:43" ht="15">
      <c r="Z9773" s="230"/>
      <c r="AB9773" s="226"/>
      <c r="AG9773" s="226"/>
      <c r="AQ9773" s="226"/>
    </row>
    <row r="9774" spans="26:43" ht="15">
      <c r="Z9774" s="230"/>
      <c r="AB9774" s="226"/>
      <c r="AG9774" s="226"/>
      <c r="AQ9774" s="226"/>
    </row>
    <row r="9775" spans="26:43" ht="15">
      <c r="Z9775" s="230"/>
      <c r="AB9775" s="226"/>
      <c r="AG9775" s="226"/>
      <c r="AQ9775" s="226"/>
    </row>
    <row r="9776" spans="26:43" ht="15">
      <c r="Z9776" s="230"/>
      <c r="AB9776" s="226"/>
      <c r="AG9776" s="226"/>
      <c r="AQ9776" s="226"/>
    </row>
    <row r="9777" spans="26:43" ht="15">
      <c r="Z9777" s="230"/>
      <c r="AB9777" s="226"/>
      <c r="AG9777" s="226"/>
      <c r="AQ9777" s="226"/>
    </row>
    <row r="9778" spans="26:43" ht="15">
      <c r="Z9778" s="230"/>
      <c r="AB9778" s="226"/>
      <c r="AG9778" s="226"/>
      <c r="AQ9778" s="226"/>
    </row>
    <row r="9779" spans="26:43" ht="15">
      <c r="Z9779" s="230"/>
      <c r="AB9779" s="226"/>
      <c r="AG9779" s="226"/>
      <c r="AQ9779" s="226"/>
    </row>
    <row r="9780" spans="26:43" ht="15">
      <c r="Z9780" s="230"/>
      <c r="AB9780" s="226"/>
      <c r="AG9780" s="226"/>
      <c r="AQ9780" s="226"/>
    </row>
    <row r="9781" spans="26:43" ht="15">
      <c r="Z9781" s="230"/>
      <c r="AB9781" s="226"/>
      <c r="AG9781" s="226"/>
      <c r="AQ9781" s="226"/>
    </row>
    <row r="9782" spans="26:43" ht="15">
      <c r="Z9782" s="230"/>
      <c r="AB9782" s="226"/>
      <c r="AG9782" s="226"/>
      <c r="AQ9782" s="226"/>
    </row>
    <row r="9783" spans="26:43" ht="15">
      <c r="Z9783" s="230"/>
      <c r="AB9783" s="226"/>
      <c r="AG9783" s="226"/>
      <c r="AQ9783" s="226"/>
    </row>
    <row r="9784" spans="26:43" ht="15">
      <c r="Z9784" s="230"/>
      <c r="AB9784" s="226"/>
      <c r="AG9784" s="226"/>
      <c r="AQ9784" s="226"/>
    </row>
    <row r="9785" spans="26:43" ht="15">
      <c r="Z9785" s="230"/>
      <c r="AB9785" s="226"/>
      <c r="AG9785" s="226"/>
      <c r="AQ9785" s="226"/>
    </row>
    <row r="9786" spans="26:43" ht="15">
      <c r="Z9786" s="230"/>
      <c r="AB9786" s="226"/>
      <c r="AG9786" s="226"/>
      <c r="AQ9786" s="226"/>
    </row>
    <row r="9787" spans="26:43" ht="15">
      <c r="Z9787" s="230"/>
      <c r="AB9787" s="226"/>
      <c r="AG9787" s="226"/>
      <c r="AQ9787" s="226"/>
    </row>
    <row r="9788" spans="26:43" ht="15">
      <c r="Z9788" s="230"/>
      <c r="AB9788" s="226"/>
      <c r="AG9788" s="226"/>
      <c r="AQ9788" s="226"/>
    </row>
    <row r="9789" spans="26:43" ht="15">
      <c r="Z9789" s="230"/>
      <c r="AB9789" s="226"/>
      <c r="AG9789" s="226"/>
      <c r="AQ9789" s="226"/>
    </row>
    <row r="9790" spans="26:43" ht="15">
      <c r="Z9790" s="230"/>
      <c r="AB9790" s="226"/>
      <c r="AG9790" s="226"/>
      <c r="AQ9790" s="226"/>
    </row>
    <row r="9791" spans="26:43" ht="15">
      <c r="Z9791" s="230"/>
      <c r="AB9791" s="226"/>
      <c r="AG9791" s="226"/>
      <c r="AQ9791" s="226"/>
    </row>
    <row r="9792" spans="26:43" ht="15">
      <c r="Z9792" s="230"/>
      <c r="AB9792" s="226"/>
      <c r="AG9792" s="226"/>
      <c r="AQ9792" s="226"/>
    </row>
    <row r="9793" spans="26:43" ht="15">
      <c r="Z9793" s="230"/>
      <c r="AB9793" s="226"/>
      <c r="AG9793" s="226"/>
      <c r="AQ9793" s="226"/>
    </row>
    <row r="9794" spans="26:43" ht="15">
      <c r="Z9794" s="230"/>
      <c r="AB9794" s="226"/>
      <c r="AG9794" s="226"/>
      <c r="AQ9794" s="226"/>
    </row>
    <row r="9795" spans="26:43" ht="15">
      <c r="Z9795" s="230"/>
      <c r="AB9795" s="226"/>
      <c r="AG9795" s="226"/>
      <c r="AQ9795" s="226"/>
    </row>
    <row r="9796" spans="26:43" ht="15">
      <c r="Z9796" s="230"/>
      <c r="AB9796" s="226"/>
      <c r="AG9796" s="226"/>
      <c r="AQ9796" s="226"/>
    </row>
    <row r="9797" spans="26:43" ht="15">
      <c r="Z9797" s="230"/>
      <c r="AB9797" s="226"/>
      <c r="AG9797" s="226"/>
      <c r="AQ9797" s="226"/>
    </row>
    <row r="9798" spans="26:43" ht="15">
      <c r="Z9798" s="230"/>
      <c r="AB9798" s="226"/>
      <c r="AG9798" s="226"/>
      <c r="AQ9798" s="226"/>
    </row>
    <row r="9799" spans="26:43" ht="15">
      <c r="Z9799" s="230"/>
      <c r="AB9799" s="226"/>
      <c r="AG9799" s="226"/>
      <c r="AQ9799" s="226"/>
    </row>
    <row r="9800" spans="26:43" ht="15">
      <c r="Z9800" s="230"/>
      <c r="AB9800" s="226"/>
      <c r="AG9800" s="226"/>
      <c r="AQ9800" s="226"/>
    </row>
    <row r="9801" spans="26:43" ht="15">
      <c r="Z9801" s="230"/>
      <c r="AB9801" s="226"/>
      <c r="AG9801" s="226"/>
      <c r="AQ9801" s="226"/>
    </row>
    <row r="9802" spans="26:43" ht="15">
      <c r="Z9802" s="230"/>
      <c r="AB9802" s="226"/>
      <c r="AG9802" s="226"/>
      <c r="AQ9802" s="226"/>
    </row>
    <row r="9803" spans="26:43" ht="15">
      <c r="Z9803" s="230"/>
      <c r="AB9803" s="226"/>
      <c r="AG9803" s="226"/>
      <c r="AQ9803" s="226"/>
    </row>
    <row r="9804" spans="26:43" ht="15">
      <c r="Z9804" s="230"/>
      <c r="AB9804" s="226"/>
      <c r="AG9804" s="226"/>
      <c r="AQ9804" s="226"/>
    </row>
    <row r="9805" spans="26:43" ht="15">
      <c r="Z9805" s="230"/>
      <c r="AB9805" s="226"/>
      <c r="AG9805" s="226"/>
      <c r="AQ9805" s="226"/>
    </row>
    <row r="9806" spans="26:43" ht="15">
      <c r="Z9806" s="230"/>
      <c r="AB9806" s="226"/>
      <c r="AG9806" s="226"/>
      <c r="AQ9806" s="226"/>
    </row>
    <row r="9807" spans="26:43" ht="15">
      <c r="Z9807" s="230"/>
      <c r="AB9807" s="226"/>
      <c r="AG9807" s="226"/>
      <c r="AQ9807" s="226"/>
    </row>
    <row r="9808" spans="26:43" ht="15">
      <c r="Z9808" s="230"/>
      <c r="AB9808" s="226"/>
      <c r="AG9808" s="226"/>
      <c r="AQ9808" s="226"/>
    </row>
    <row r="9809" spans="26:43" ht="15">
      <c r="Z9809" s="230"/>
      <c r="AB9809" s="226"/>
      <c r="AG9809" s="226"/>
      <c r="AQ9809" s="226"/>
    </row>
    <row r="9810" spans="26:43" ht="15">
      <c r="Z9810" s="230"/>
      <c r="AB9810" s="226"/>
      <c r="AG9810" s="226"/>
      <c r="AQ9810" s="226"/>
    </row>
    <row r="9811" spans="26:43" ht="15">
      <c r="Z9811" s="230"/>
      <c r="AB9811" s="226"/>
      <c r="AG9811" s="226"/>
      <c r="AQ9811" s="226"/>
    </row>
    <row r="9812" spans="26:43" ht="15">
      <c r="Z9812" s="230"/>
      <c r="AB9812" s="226"/>
      <c r="AG9812" s="226"/>
      <c r="AQ9812" s="226"/>
    </row>
    <row r="9813" spans="26:43" ht="15">
      <c r="Z9813" s="230"/>
      <c r="AB9813" s="226"/>
      <c r="AG9813" s="226"/>
      <c r="AQ9813" s="226"/>
    </row>
    <row r="9814" spans="26:43" ht="15">
      <c r="Z9814" s="230"/>
      <c r="AB9814" s="226"/>
      <c r="AG9814" s="226"/>
      <c r="AQ9814" s="226"/>
    </row>
    <row r="9815" spans="26:43" ht="15">
      <c r="Z9815" s="230"/>
      <c r="AB9815" s="226"/>
      <c r="AG9815" s="226"/>
      <c r="AQ9815" s="226"/>
    </row>
    <row r="9816" spans="26:43" ht="15">
      <c r="Z9816" s="230"/>
      <c r="AB9816" s="226"/>
      <c r="AG9816" s="226"/>
      <c r="AQ9816" s="226"/>
    </row>
    <row r="9817" spans="26:43" ht="15">
      <c r="Z9817" s="230"/>
      <c r="AB9817" s="226"/>
      <c r="AG9817" s="226"/>
      <c r="AQ9817" s="226"/>
    </row>
    <row r="9818" spans="26:43" ht="15">
      <c r="Z9818" s="230"/>
      <c r="AB9818" s="226"/>
      <c r="AG9818" s="226"/>
      <c r="AQ9818" s="226"/>
    </row>
    <row r="9819" spans="26:43" ht="15">
      <c r="Z9819" s="230"/>
      <c r="AB9819" s="226"/>
      <c r="AG9819" s="226"/>
      <c r="AQ9819" s="226"/>
    </row>
    <row r="9820" spans="26:43" ht="15">
      <c r="Z9820" s="230"/>
      <c r="AB9820" s="226"/>
      <c r="AG9820" s="226"/>
      <c r="AQ9820" s="226"/>
    </row>
    <row r="9821" spans="26:43" ht="15">
      <c r="Z9821" s="230"/>
      <c r="AB9821" s="226"/>
      <c r="AG9821" s="226"/>
      <c r="AQ9821" s="226"/>
    </row>
    <row r="9822" spans="26:43" ht="15">
      <c r="Z9822" s="230"/>
      <c r="AB9822" s="226"/>
      <c r="AG9822" s="226"/>
      <c r="AQ9822" s="226"/>
    </row>
    <row r="9823" spans="26:43" ht="15">
      <c r="Z9823" s="230"/>
      <c r="AB9823" s="226"/>
      <c r="AG9823" s="226"/>
      <c r="AQ9823" s="226"/>
    </row>
    <row r="9824" spans="26:43" ht="15">
      <c r="Z9824" s="230"/>
      <c r="AB9824" s="226"/>
      <c r="AG9824" s="226"/>
      <c r="AQ9824" s="226"/>
    </row>
    <row r="9825" spans="26:43" ht="15">
      <c r="Z9825" s="230"/>
      <c r="AB9825" s="226"/>
      <c r="AG9825" s="226"/>
      <c r="AQ9825" s="226"/>
    </row>
    <row r="9826" spans="26:43" ht="15">
      <c r="Z9826" s="230"/>
      <c r="AB9826" s="226"/>
      <c r="AG9826" s="226"/>
      <c r="AQ9826" s="226"/>
    </row>
    <row r="9827" spans="26:43" ht="15">
      <c r="Z9827" s="230"/>
      <c r="AB9827" s="226"/>
      <c r="AG9827" s="226"/>
      <c r="AQ9827" s="226"/>
    </row>
    <row r="9828" spans="26:43" ht="15">
      <c r="Z9828" s="230"/>
      <c r="AB9828" s="226"/>
      <c r="AG9828" s="226"/>
      <c r="AQ9828" s="226"/>
    </row>
    <row r="9829" spans="26:43" ht="15">
      <c r="Z9829" s="230"/>
      <c r="AB9829" s="226"/>
      <c r="AG9829" s="226"/>
      <c r="AQ9829" s="226"/>
    </row>
    <row r="9830" spans="26:43" ht="15">
      <c r="Z9830" s="230"/>
      <c r="AB9830" s="226"/>
      <c r="AG9830" s="226"/>
      <c r="AQ9830" s="226"/>
    </row>
    <row r="9831" spans="26:43" ht="15">
      <c r="Z9831" s="230"/>
      <c r="AB9831" s="226"/>
      <c r="AG9831" s="226"/>
      <c r="AQ9831" s="226"/>
    </row>
    <row r="9832" spans="26:43" ht="15">
      <c r="Z9832" s="230"/>
      <c r="AB9832" s="226"/>
      <c r="AG9832" s="226"/>
      <c r="AQ9832" s="226"/>
    </row>
    <row r="9833" spans="26:43" ht="15">
      <c r="Z9833" s="230"/>
      <c r="AB9833" s="226"/>
      <c r="AG9833" s="226"/>
      <c r="AQ9833" s="226"/>
    </row>
    <row r="9834" spans="26:43" ht="15">
      <c r="Z9834" s="230"/>
      <c r="AB9834" s="226"/>
      <c r="AG9834" s="226"/>
      <c r="AQ9834" s="226"/>
    </row>
    <row r="9835" spans="26:43" ht="15">
      <c r="Z9835" s="230"/>
      <c r="AB9835" s="226"/>
      <c r="AG9835" s="226"/>
      <c r="AQ9835" s="226"/>
    </row>
    <row r="9836" spans="26:43" ht="15">
      <c r="Z9836" s="230"/>
      <c r="AB9836" s="226"/>
      <c r="AG9836" s="226"/>
      <c r="AQ9836" s="226"/>
    </row>
    <row r="9837" spans="26:43" ht="15">
      <c r="Z9837" s="230"/>
      <c r="AB9837" s="226"/>
      <c r="AG9837" s="226"/>
      <c r="AQ9837" s="226"/>
    </row>
    <row r="9838" spans="26:43" ht="15">
      <c r="Z9838" s="230"/>
      <c r="AB9838" s="226"/>
      <c r="AG9838" s="226"/>
      <c r="AQ9838" s="226"/>
    </row>
    <row r="9839" spans="26:43" ht="15">
      <c r="Z9839" s="230"/>
      <c r="AB9839" s="226"/>
      <c r="AG9839" s="226"/>
      <c r="AQ9839" s="226"/>
    </row>
    <row r="9840" spans="26:43" ht="15">
      <c r="Z9840" s="230"/>
      <c r="AB9840" s="226"/>
      <c r="AG9840" s="226"/>
      <c r="AQ9840" s="226"/>
    </row>
    <row r="9841" spans="26:43" ht="15">
      <c r="Z9841" s="230"/>
      <c r="AB9841" s="226"/>
      <c r="AG9841" s="226"/>
      <c r="AQ9841" s="226"/>
    </row>
    <row r="9842" spans="26:43" ht="15">
      <c r="Z9842" s="230"/>
      <c r="AB9842" s="226"/>
      <c r="AG9842" s="226"/>
      <c r="AQ9842" s="226"/>
    </row>
    <row r="9843" spans="26:43" ht="15">
      <c r="Z9843" s="230"/>
      <c r="AB9843" s="226"/>
      <c r="AG9843" s="226"/>
      <c r="AQ9843" s="226"/>
    </row>
    <row r="9844" spans="26:43" ht="15">
      <c r="Z9844" s="230"/>
      <c r="AB9844" s="226"/>
      <c r="AG9844" s="226"/>
      <c r="AQ9844" s="226"/>
    </row>
    <row r="9845" spans="26:43" ht="15">
      <c r="Z9845" s="230"/>
      <c r="AB9845" s="226"/>
      <c r="AG9845" s="226"/>
      <c r="AQ9845" s="226"/>
    </row>
    <row r="9846" spans="26:43" ht="15">
      <c r="Z9846" s="230"/>
      <c r="AB9846" s="226"/>
      <c r="AG9846" s="226"/>
      <c r="AQ9846" s="226"/>
    </row>
    <row r="9847" spans="26:43" ht="15">
      <c r="Z9847" s="230"/>
      <c r="AB9847" s="226"/>
      <c r="AG9847" s="226"/>
      <c r="AQ9847" s="226"/>
    </row>
    <row r="9848" spans="26:43" ht="15">
      <c r="Z9848" s="230"/>
      <c r="AB9848" s="226"/>
      <c r="AG9848" s="226"/>
      <c r="AQ9848" s="226"/>
    </row>
    <row r="9849" spans="26:43" ht="15">
      <c r="Z9849" s="230"/>
      <c r="AB9849" s="226"/>
      <c r="AG9849" s="226"/>
      <c r="AQ9849" s="226"/>
    </row>
    <row r="9850" spans="26:43" ht="15">
      <c r="Z9850" s="230"/>
      <c r="AB9850" s="226"/>
      <c r="AG9850" s="226"/>
      <c r="AQ9850" s="226"/>
    </row>
    <row r="9851" spans="26:43" ht="15">
      <c r="Z9851" s="230"/>
      <c r="AB9851" s="226"/>
      <c r="AG9851" s="226"/>
      <c r="AQ9851" s="226"/>
    </row>
    <row r="9852" spans="26:43" ht="15">
      <c r="Z9852" s="230"/>
      <c r="AB9852" s="226"/>
      <c r="AG9852" s="226"/>
      <c r="AQ9852" s="226"/>
    </row>
    <row r="9853" spans="26:43" ht="15">
      <c r="Z9853" s="230"/>
      <c r="AB9853" s="226"/>
      <c r="AG9853" s="226"/>
      <c r="AQ9853" s="226"/>
    </row>
    <row r="9854" spans="26:43" ht="15">
      <c r="Z9854" s="230"/>
      <c r="AB9854" s="226"/>
      <c r="AG9854" s="226"/>
      <c r="AQ9854" s="226"/>
    </row>
    <row r="9855" spans="26:43" ht="15">
      <c r="Z9855" s="230"/>
      <c r="AB9855" s="226"/>
      <c r="AG9855" s="226"/>
      <c r="AQ9855" s="226"/>
    </row>
    <row r="9856" spans="26:43" ht="15">
      <c r="Z9856" s="230"/>
      <c r="AB9856" s="226"/>
      <c r="AG9856" s="226"/>
      <c r="AQ9856" s="226"/>
    </row>
    <row r="9857" spans="26:43" ht="15">
      <c r="Z9857" s="230"/>
      <c r="AB9857" s="226"/>
      <c r="AG9857" s="226"/>
      <c r="AQ9857" s="226"/>
    </row>
    <row r="9858" spans="26:43" ht="15">
      <c r="Z9858" s="230"/>
      <c r="AB9858" s="226"/>
      <c r="AG9858" s="226"/>
      <c r="AQ9858" s="226"/>
    </row>
    <row r="9859" spans="26:43" ht="15">
      <c r="Z9859" s="230"/>
      <c r="AB9859" s="226"/>
      <c r="AG9859" s="226"/>
      <c r="AQ9859" s="226"/>
    </row>
    <row r="9860" spans="26:43" ht="15">
      <c r="Z9860" s="230"/>
      <c r="AB9860" s="226"/>
      <c r="AG9860" s="226"/>
      <c r="AQ9860" s="226"/>
    </row>
    <row r="9861" spans="26:43" ht="15">
      <c r="Z9861" s="230"/>
      <c r="AB9861" s="226"/>
      <c r="AG9861" s="226"/>
      <c r="AQ9861" s="226"/>
    </row>
    <row r="9862" spans="26:43" ht="15">
      <c r="Z9862" s="230"/>
      <c r="AB9862" s="226"/>
      <c r="AG9862" s="226"/>
      <c r="AQ9862" s="226"/>
    </row>
    <row r="9863" spans="26:43" ht="15">
      <c r="Z9863" s="230"/>
      <c r="AB9863" s="226"/>
      <c r="AG9863" s="226"/>
      <c r="AQ9863" s="226"/>
    </row>
    <row r="9864" spans="26:43" ht="15">
      <c r="Z9864" s="230"/>
      <c r="AB9864" s="226"/>
      <c r="AG9864" s="226"/>
      <c r="AQ9864" s="226"/>
    </row>
    <row r="9865" spans="26:43" ht="15">
      <c r="Z9865" s="230"/>
      <c r="AB9865" s="226"/>
      <c r="AG9865" s="226"/>
      <c r="AQ9865" s="226"/>
    </row>
    <row r="9866" spans="26:43" ht="15">
      <c r="Z9866" s="230"/>
      <c r="AB9866" s="226"/>
      <c r="AG9866" s="226"/>
      <c r="AQ9866" s="226"/>
    </row>
    <row r="9867" spans="26:43" ht="15">
      <c r="Z9867" s="230"/>
      <c r="AB9867" s="226"/>
      <c r="AG9867" s="226"/>
      <c r="AQ9867" s="226"/>
    </row>
    <row r="9868" spans="26:43" ht="15">
      <c r="Z9868" s="230"/>
      <c r="AB9868" s="226"/>
      <c r="AG9868" s="226"/>
      <c r="AQ9868" s="226"/>
    </row>
    <row r="9869" spans="26:43" ht="15">
      <c r="Z9869" s="230"/>
      <c r="AB9869" s="226"/>
      <c r="AG9869" s="226"/>
      <c r="AQ9869" s="226"/>
    </row>
    <row r="9870" spans="26:43" ht="15">
      <c r="Z9870" s="230"/>
      <c r="AB9870" s="226"/>
      <c r="AG9870" s="226"/>
      <c r="AQ9870" s="226"/>
    </row>
    <row r="9871" spans="26:43" ht="15">
      <c r="Z9871" s="230"/>
      <c r="AB9871" s="226"/>
      <c r="AG9871" s="226"/>
      <c r="AQ9871" s="226"/>
    </row>
    <row r="9872" spans="26:43" ht="15">
      <c r="Z9872" s="230"/>
      <c r="AB9872" s="226"/>
      <c r="AG9872" s="226"/>
      <c r="AQ9872" s="226"/>
    </row>
    <row r="9873" spans="26:43" ht="15">
      <c r="Z9873" s="230"/>
      <c r="AB9873" s="226"/>
      <c r="AG9873" s="226"/>
      <c r="AQ9873" s="226"/>
    </row>
    <row r="9874" spans="26:43" ht="15">
      <c r="Z9874" s="230"/>
      <c r="AB9874" s="226"/>
      <c r="AG9874" s="226"/>
      <c r="AQ9874" s="226"/>
    </row>
    <row r="9875" spans="26:43" ht="15">
      <c r="Z9875" s="230"/>
      <c r="AB9875" s="226"/>
      <c r="AG9875" s="226"/>
      <c r="AQ9875" s="226"/>
    </row>
    <row r="9876" spans="26:43" ht="15">
      <c r="Z9876" s="230"/>
      <c r="AB9876" s="226"/>
      <c r="AG9876" s="226"/>
      <c r="AQ9876" s="226"/>
    </row>
    <row r="9877" spans="26:43" ht="15">
      <c r="Z9877" s="230"/>
      <c r="AB9877" s="226"/>
      <c r="AG9877" s="226"/>
      <c r="AQ9877" s="226"/>
    </row>
    <row r="9878" spans="26:43" ht="15">
      <c r="Z9878" s="230"/>
      <c r="AB9878" s="226"/>
      <c r="AG9878" s="226"/>
      <c r="AQ9878" s="226"/>
    </row>
    <row r="9879" spans="26:43" ht="15">
      <c r="Z9879" s="230"/>
      <c r="AB9879" s="226"/>
      <c r="AG9879" s="226"/>
      <c r="AQ9879" s="226"/>
    </row>
    <row r="9880" spans="26:43" ht="15">
      <c r="Z9880" s="230"/>
      <c r="AB9880" s="226"/>
      <c r="AG9880" s="226"/>
      <c r="AQ9880" s="226"/>
    </row>
    <row r="9881" spans="26:43" ht="15">
      <c r="Z9881" s="230"/>
      <c r="AB9881" s="226"/>
      <c r="AG9881" s="226"/>
      <c r="AQ9881" s="226"/>
    </row>
    <row r="9882" spans="26:43" ht="15">
      <c r="Z9882" s="230"/>
      <c r="AB9882" s="226"/>
      <c r="AG9882" s="226"/>
      <c r="AQ9882" s="226"/>
    </row>
    <row r="9883" spans="26:43" ht="15">
      <c r="Z9883" s="230"/>
      <c r="AB9883" s="226"/>
      <c r="AG9883" s="226"/>
      <c r="AQ9883" s="226"/>
    </row>
    <row r="9884" spans="26:43" ht="15">
      <c r="Z9884" s="230"/>
      <c r="AB9884" s="226"/>
      <c r="AG9884" s="226"/>
      <c r="AQ9884" s="226"/>
    </row>
    <row r="9885" spans="26:43" ht="15">
      <c r="Z9885" s="230"/>
      <c r="AB9885" s="226"/>
      <c r="AG9885" s="226"/>
      <c r="AQ9885" s="226"/>
    </row>
    <row r="9886" spans="26:43" ht="15">
      <c r="Z9886" s="230"/>
      <c r="AB9886" s="226"/>
      <c r="AG9886" s="226"/>
      <c r="AQ9886" s="226"/>
    </row>
    <row r="9887" spans="26:43" ht="15">
      <c r="Z9887" s="230"/>
      <c r="AB9887" s="226"/>
      <c r="AG9887" s="226"/>
      <c r="AQ9887" s="226"/>
    </row>
    <row r="9888" spans="26:43" ht="15">
      <c r="Z9888" s="230"/>
      <c r="AB9888" s="226"/>
      <c r="AG9888" s="226"/>
      <c r="AQ9888" s="226"/>
    </row>
    <row r="9889" spans="26:43" ht="15">
      <c r="Z9889" s="230"/>
      <c r="AB9889" s="226"/>
      <c r="AG9889" s="226"/>
      <c r="AQ9889" s="226"/>
    </row>
    <row r="9890" spans="26:43" ht="15">
      <c r="Z9890" s="230"/>
      <c r="AB9890" s="226"/>
      <c r="AG9890" s="226"/>
      <c r="AQ9890" s="226"/>
    </row>
    <row r="9891" spans="26:43" ht="15">
      <c r="Z9891" s="230"/>
      <c r="AB9891" s="226"/>
      <c r="AG9891" s="226"/>
      <c r="AQ9891" s="226"/>
    </row>
    <row r="9892" spans="26:43" ht="15">
      <c r="Z9892" s="230"/>
      <c r="AB9892" s="226"/>
      <c r="AG9892" s="226"/>
      <c r="AQ9892" s="226"/>
    </row>
    <row r="9893" spans="26:43" ht="15">
      <c r="Z9893" s="230"/>
      <c r="AB9893" s="226"/>
      <c r="AG9893" s="226"/>
      <c r="AQ9893" s="226"/>
    </row>
    <row r="9894" spans="26:43" ht="15">
      <c r="Z9894" s="230"/>
      <c r="AB9894" s="226"/>
      <c r="AG9894" s="226"/>
      <c r="AQ9894" s="226"/>
    </row>
    <row r="9895" spans="26:43" ht="15">
      <c r="Z9895" s="230"/>
      <c r="AB9895" s="226"/>
      <c r="AG9895" s="226"/>
      <c r="AQ9895" s="226"/>
    </row>
    <row r="9896" spans="26:43" ht="15">
      <c r="Z9896" s="230"/>
      <c r="AB9896" s="226"/>
      <c r="AG9896" s="226"/>
      <c r="AQ9896" s="226"/>
    </row>
    <row r="9897" spans="26:43" ht="15">
      <c r="Z9897" s="230"/>
      <c r="AB9897" s="226"/>
      <c r="AG9897" s="226"/>
      <c r="AQ9897" s="226"/>
    </row>
    <row r="9898" spans="26:43" ht="15">
      <c r="Z9898" s="230"/>
      <c r="AB9898" s="226"/>
      <c r="AG9898" s="226"/>
      <c r="AQ9898" s="226"/>
    </row>
    <row r="9899" spans="26:43" ht="15">
      <c r="Z9899" s="230"/>
      <c r="AB9899" s="226"/>
      <c r="AG9899" s="226"/>
      <c r="AQ9899" s="226"/>
    </row>
    <row r="9900" spans="26:43" ht="15">
      <c r="Z9900" s="230"/>
      <c r="AB9900" s="226"/>
      <c r="AG9900" s="226"/>
      <c r="AQ9900" s="226"/>
    </row>
    <row r="9901" spans="26:43" ht="15">
      <c r="Z9901" s="230"/>
      <c r="AB9901" s="226"/>
      <c r="AG9901" s="226"/>
      <c r="AQ9901" s="226"/>
    </row>
    <row r="9902" spans="26:43" ht="15">
      <c r="Z9902" s="230"/>
      <c r="AB9902" s="226"/>
      <c r="AG9902" s="226"/>
      <c r="AQ9902" s="226"/>
    </row>
    <row r="9903" spans="26:43" ht="15">
      <c r="Z9903" s="230"/>
      <c r="AB9903" s="226"/>
      <c r="AG9903" s="226"/>
      <c r="AQ9903" s="226"/>
    </row>
    <row r="9904" spans="26:43" ht="15">
      <c r="Z9904" s="230"/>
      <c r="AB9904" s="226"/>
      <c r="AG9904" s="226"/>
      <c r="AQ9904" s="226"/>
    </row>
    <row r="9905" spans="26:43" ht="15">
      <c r="Z9905" s="230"/>
      <c r="AB9905" s="226"/>
      <c r="AG9905" s="226"/>
      <c r="AQ9905" s="226"/>
    </row>
    <row r="9906" spans="26:43" ht="15">
      <c r="Z9906" s="230"/>
      <c r="AB9906" s="226"/>
      <c r="AG9906" s="226"/>
      <c r="AQ9906" s="226"/>
    </row>
    <row r="9907" spans="26:43" ht="15">
      <c r="Z9907" s="230"/>
      <c r="AB9907" s="226"/>
      <c r="AG9907" s="226"/>
      <c r="AQ9907" s="226"/>
    </row>
    <row r="9908" spans="26:43" ht="15">
      <c r="Z9908" s="230"/>
      <c r="AB9908" s="226"/>
      <c r="AG9908" s="226"/>
      <c r="AQ9908" s="226"/>
    </row>
    <row r="9909" spans="26:43" ht="15">
      <c r="Z9909" s="230"/>
      <c r="AB9909" s="226"/>
      <c r="AG9909" s="226"/>
      <c r="AQ9909" s="226"/>
    </row>
    <row r="9910" spans="26:43" ht="15">
      <c r="Z9910" s="230"/>
      <c r="AB9910" s="226"/>
      <c r="AG9910" s="226"/>
      <c r="AQ9910" s="226"/>
    </row>
    <row r="9911" spans="26:43" ht="15">
      <c r="Z9911" s="230"/>
      <c r="AB9911" s="226"/>
      <c r="AG9911" s="226"/>
      <c r="AQ9911" s="226"/>
    </row>
    <row r="9912" spans="26:43" ht="15">
      <c r="Z9912" s="230"/>
      <c r="AB9912" s="226"/>
      <c r="AG9912" s="226"/>
      <c r="AQ9912" s="226"/>
    </row>
    <row r="9913" spans="26:43" ht="15">
      <c r="Z9913" s="230"/>
      <c r="AB9913" s="226"/>
      <c r="AG9913" s="226"/>
      <c r="AQ9913" s="226"/>
    </row>
    <row r="9914" spans="26:43" ht="15">
      <c r="Z9914" s="230"/>
      <c r="AB9914" s="226"/>
      <c r="AG9914" s="226"/>
      <c r="AQ9914" s="226"/>
    </row>
    <row r="9915" spans="26:43" ht="15">
      <c r="Z9915" s="230"/>
      <c r="AB9915" s="226"/>
      <c r="AG9915" s="226"/>
      <c r="AQ9915" s="226"/>
    </row>
    <row r="9916" spans="26:43" ht="15">
      <c r="Z9916" s="230"/>
      <c r="AB9916" s="226"/>
      <c r="AG9916" s="226"/>
      <c r="AQ9916" s="226"/>
    </row>
    <row r="9917" spans="26:43" ht="15">
      <c r="Z9917" s="230"/>
      <c r="AB9917" s="226"/>
      <c r="AG9917" s="226"/>
      <c r="AQ9917" s="226"/>
    </row>
    <row r="9918" spans="26:43" ht="15">
      <c r="Z9918" s="230"/>
      <c r="AB9918" s="226"/>
      <c r="AG9918" s="226"/>
      <c r="AQ9918" s="226"/>
    </row>
    <row r="9919" spans="26:43" ht="15">
      <c r="Z9919" s="230"/>
      <c r="AB9919" s="226"/>
      <c r="AG9919" s="226"/>
      <c r="AQ9919" s="226"/>
    </row>
    <row r="9920" spans="26:43" ht="15">
      <c r="Z9920" s="230"/>
      <c r="AB9920" s="226"/>
      <c r="AG9920" s="226"/>
      <c r="AQ9920" s="226"/>
    </row>
    <row r="9921" spans="26:43" ht="15">
      <c r="Z9921" s="230"/>
      <c r="AB9921" s="226"/>
      <c r="AG9921" s="226"/>
      <c r="AQ9921" s="226"/>
    </row>
    <row r="9922" spans="26:43" ht="15">
      <c r="Z9922" s="230"/>
      <c r="AB9922" s="226"/>
      <c r="AG9922" s="226"/>
      <c r="AQ9922" s="226"/>
    </row>
    <row r="9923" spans="26:43" ht="15">
      <c r="Z9923" s="230"/>
      <c r="AB9923" s="226"/>
      <c r="AG9923" s="226"/>
      <c r="AQ9923" s="226"/>
    </row>
    <row r="9924" spans="26:43" ht="15">
      <c r="Z9924" s="230"/>
      <c r="AB9924" s="226"/>
      <c r="AG9924" s="226"/>
      <c r="AQ9924" s="226"/>
    </row>
    <row r="9925" spans="26:43" ht="15">
      <c r="Z9925" s="230"/>
      <c r="AB9925" s="226"/>
      <c r="AG9925" s="226"/>
      <c r="AQ9925" s="226"/>
    </row>
    <row r="9926" spans="26:43" ht="15">
      <c r="Z9926" s="230"/>
      <c r="AB9926" s="226"/>
      <c r="AG9926" s="226"/>
      <c r="AQ9926" s="226"/>
    </row>
    <row r="9927" spans="26:43" ht="15">
      <c r="Z9927" s="230"/>
      <c r="AB9927" s="226"/>
      <c r="AG9927" s="226"/>
      <c r="AQ9927" s="226"/>
    </row>
    <row r="9928" spans="26:43" ht="15">
      <c r="Z9928" s="230"/>
      <c r="AB9928" s="226"/>
      <c r="AG9928" s="226"/>
      <c r="AQ9928" s="226"/>
    </row>
    <row r="9929" spans="26:43" ht="15">
      <c r="Z9929" s="230"/>
      <c r="AB9929" s="226"/>
      <c r="AG9929" s="226"/>
      <c r="AQ9929" s="226"/>
    </row>
    <row r="9930" spans="26:43" ht="15">
      <c r="Z9930" s="230"/>
      <c r="AB9930" s="226"/>
      <c r="AG9930" s="226"/>
      <c r="AQ9930" s="226"/>
    </row>
    <row r="9931" spans="26:43" ht="15">
      <c r="Z9931" s="230"/>
      <c r="AB9931" s="226"/>
      <c r="AG9931" s="226"/>
      <c r="AQ9931" s="226"/>
    </row>
    <row r="9932" spans="26:43" ht="15">
      <c r="Z9932" s="230"/>
      <c r="AB9932" s="226"/>
      <c r="AG9932" s="226"/>
      <c r="AQ9932" s="226"/>
    </row>
    <row r="9933" spans="26:43" ht="15">
      <c r="Z9933" s="230"/>
      <c r="AB9933" s="226"/>
      <c r="AG9933" s="226"/>
      <c r="AQ9933" s="226"/>
    </row>
    <row r="9934" spans="26:43" ht="15">
      <c r="Z9934" s="230"/>
      <c r="AB9934" s="226"/>
      <c r="AG9934" s="226"/>
      <c r="AQ9934" s="226"/>
    </row>
    <row r="9935" spans="26:43" ht="15">
      <c r="Z9935" s="230"/>
      <c r="AB9935" s="226"/>
      <c r="AG9935" s="226"/>
      <c r="AQ9935" s="226"/>
    </row>
    <row r="9936" spans="26:43" ht="15">
      <c r="Z9936" s="230"/>
      <c r="AB9936" s="226"/>
      <c r="AG9936" s="226"/>
      <c r="AQ9936" s="226"/>
    </row>
    <row r="9937" spans="26:43" ht="15">
      <c r="Z9937" s="230"/>
      <c r="AB9937" s="226"/>
      <c r="AG9937" s="226"/>
      <c r="AQ9937" s="226"/>
    </row>
    <row r="9938" spans="26:43" ht="15">
      <c r="Z9938" s="230"/>
      <c r="AB9938" s="226"/>
      <c r="AG9938" s="226"/>
      <c r="AQ9938" s="226"/>
    </row>
    <row r="9939" spans="26:43" ht="15">
      <c r="Z9939" s="230"/>
      <c r="AB9939" s="226"/>
      <c r="AG9939" s="226"/>
      <c r="AQ9939" s="226"/>
    </row>
    <row r="9940" spans="26:43" ht="15">
      <c r="Z9940" s="230"/>
      <c r="AB9940" s="226"/>
      <c r="AG9940" s="226"/>
      <c r="AQ9940" s="226"/>
    </row>
    <row r="9941" spans="26:43" ht="15">
      <c r="Z9941" s="230"/>
      <c r="AB9941" s="226"/>
      <c r="AG9941" s="226"/>
      <c r="AQ9941" s="226"/>
    </row>
    <row r="9942" spans="26:43" ht="15">
      <c r="Z9942" s="230"/>
      <c r="AB9942" s="226"/>
      <c r="AG9942" s="226"/>
      <c r="AQ9942" s="226"/>
    </row>
    <row r="9943" spans="26:43" ht="15">
      <c r="Z9943" s="230"/>
      <c r="AB9943" s="226"/>
      <c r="AG9943" s="226"/>
      <c r="AQ9943" s="226"/>
    </row>
    <row r="9944" spans="26:43" ht="15">
      <c r="Z9944" s="230"/>
      <c r="AB9944" s="226"/>
      <c r="AG9944" s="226"/>
      <c r="AQ9944" s="226"/>
    </row>
    <row r="9945" spans="26:43" ht="15">
      <c r="Z9945" s="230"/>
      <c r="AB9945" s="226"/>
      <c r="AG9945" s="226"/>
      <c r="AQ9945" s="226"/>
    </row>
    <row r="9946" spans="26:43" ht="15">
      <c r="Z9946" s="230"/>
      <c r="AB9946" s="226"/>
      <c r="AG9946" s="226"/>
      <c r="AQ9946" s="226"/>
    </row>
    <row r="9947" spans="26:43" ht="15">
      <c r="Z9947" s="230"/>
      <c r="AB9947" s="226"/>
      <c r="AG9947" s="226"/>
      <c r="AQ9947" s="226"/>
    </row>
    <row r="9948" spans="26:43" ht="15">
      <c r="Z9948" s="230"/>
      <c r="AB9948" s="226"/>
      <c r="AG9948" s="226"/>
      <c r="AQ9948" s="226"/>
    </row>
    <row r="9949" spans="26:43" ht="15">
      <c r="Z9949" s="230"/>
      <c r="AB9949" s="226"/>
      <c r="AG9949" s="226"/>
      <c r="AQ9949" s="226"/>
    </row>
    <row r="9950" spans="26:43" ht="15">
      <c r="Z9950" s="230"/>
      <c r="AB9950" s="226"/>
      <c r="AG9950" s="226"/>
      <c r="AQ9950" s="226"/>
    </row>
    <row r="9951" spans="26:43" ht="15">
      <c r="Z9951" s="230"/>
      <c r="AB9951" s="226"/>
      <c r="AG9951" s="226"/>
      <c r="AQ9951" s="226"/>
    </row>
    <row r="9952" spans="26:43" ht="15">
      <c r="Z9952" s="230"/>
      <c r="AB9952" s="226"/>
      <c r="AG9952" s="226"/>
      <c r="AQ9952" s="226"/>
    </row>
    <row r="9953" spans="26:43" ht="15">
      <c r="Z9953" s="230"/>
      <c r="AB9953" s="226"/>
      <c r="AG9953" s="226"/>
      <c r="AQ9953" s="226"/>
    </row>
    <row r="9954" spans="26:43" ht="15">
      <c r="Z9954" s="230"/>
      <c r="AB9954" s="226"/>
      <c r="AG9954" s="226"/>
      <c r="AQ9954" s="226"/>
    </row>
    <row r="9955" spans="26:43" ht="15">
      <c r="Z9955" s="230"/>
      <c r="AB9955" s="226"/>
      <c r="AG9955" s="226"/>
      <c r="AQ9955" s="226"/>
    </row>
    <row r="9956" spans="26:43" ht="15">
      <c r="Z9956" s="230"/>
      <c r="AB9956" s="226"/>
      <c r="AG9956" s="226"/>
      <c r="AQ9956" s="226"/>
    </row>
    <row r="9957" spans="26:43" ht="15">
      <c r="Z9957" s="230"/>
      <c r="AB9957" s="226"/>
      <c r="AG9957" s="226"/>
      <c r="AQ9957" s="226"/>
    </row>
    <row r="9958" spans="26:43" ht="15">
      <c r="Z9958" s="230"/>
      <c r="AB9958" s="226"/>
      <c r="AG9958" s="226"/>
      <c r="AQ9958" s="226"/>
    </row>
    <row r="9959" spans="26:43" ht="15">
      <c r="Z9959" s="230"/>
      <c r="AB9959" s="226"/>
      <c r="AG9959" s="226"/>
      <c r="AQ9959" s="226"/>
    </row>
    <row r="9960" spans="26:43" ht="15">
      <c r="Z9960" s="230"/>
      <c r="AB9960" s="226"/>
      <c r="AG9960" s="226"/>
      <c r="AQ9960" s="226"/>
    </row>
    <row r="9961" spans="26:43" ht="15">
      <c r="Z9961" s="230"/>
      <c r="AB9961" s="226"/>
      <c r="AG9961" s="226"/>
      <c r="AQ9961" s="226"/>
    </row>
    <row r="9962" spans="26:43" ht="15">
      <c r="Z9962" s="230"/>
      <c r="AB9962" s="226"/>
      <c r="AG9962" s="226"/>
      <c r="AQ9962" s="226"/>
    </row>
    <row r="9963" spans="26:43" ht="15">
      <c r="Z9963" s="230"/>
      <c r="AB9963" s="226"/>
      <c r="AG9963" s="226"/>
      <c r="AQ9963" s="226"/>
    </row>
    <row r="9964" spans="26:43" ht="15">
      <c r="Z9964" s="230"/>
      <c r="AB9964" s="226"/>
      <c r="AG9964" s="226"/>
      <c r="AQ9964" s="226"/>
    </row>
    <row r="9965" spans="26:43" ht="15">
      <c r="Z9965" s="230"/>
      <c r="AB9965" s="226"/>
      <c r="AG9965" s="226"/>
      <c r="AQ9965" s="226"/>
    </row>
    <row r="9966" spans="26:43" ht="15">
      <c r="Z9966" s="230"/>
      <c r="AB9966" s="226"/>
      <c r="AG9966" s="226"/>
      <c r="AQ9966" s="226"/>
    </row>
    <row r="9967" spans="26:43" ht="15">
      <c r="Z9967" s="230"/>
      <c r="AB9967" s="226"/>
      <c r="AG9967" s="226"/>
      <c r="AQ9967" s="226"/>
    </row>
    <row r="9968" spans="26:43" ht="15">
      <c r="Z9968" s="230"/>
      <c r="AB9968" s="226"/>
      <c r="AG9968" s="226"/>
      <c r="AQ9968" s="226"/>
    </row>
    <row r="9969" spans="26:43" ht="15">
      <c r="Z9969" s="230"/>
      <c r="AB9969" s="226"/>
      <c r="AG9969" s="226"/>
      <c r="AQ9969" s="226"/>
    </row>
    <row r="9970" spans="26:43" ht="15">
      <c r="Z9970" s="230"/>
      <c r="AB9970" s="226"/>
      <c r="AG9970" s="226"/>
      <c r="AQ9970" s="226"/>
    </row>
    <row r="9971" spans="26:43" ht="15">
      <c r="Z9971" s="230"/>
      <c r="AB9971" s="226"/>
      <c r="AG9971" s="226"/>
      <c r="AQ9971" s="226"/>
    </row>
    <row r="9972" spans="26:43" ht="15">
      <c r="Z9972" s="230"/>
      <c r="AB9972" s="226"/>
      <c r="AG9972" s="226"/>
      <c r="AQ9972" s="226"/>
    </row>
    <row r="9973" spans="26:43" ht="15">
      <c r="Z9973" s="230"/>
      <c r="AB9973" s="226"/>
      <c r="AG9973" s="226"/>
      <c r="AQ9973" s="226"/>
    </row>
    <row r="9974" spans="26:43" ht="15">
      <c r="Z9974" s="230"/>
      <c r="AB9974" s="226"/>
      <c r="AG9974" s="226"/>
      <c r="AQ9974" s="226"/>
    </row>
    <row r="9975" spans="26:43" ht="15">
      <c r="Z9975" s="230"/>
      <c r="AB9975" s="226"/>
      <c r="AG9975" s="226"/>
      <c r="AQ9975" s="226"/>
    </row>
    <row r="9976" spans="26:43" ht="15">
      <c r="Z9976" s="230"/>
      <c r="AB9976" s="226"/>
      <c r="AG9976" s="226"/>
      <c r="AQ9976" s="226"/>
    </row>
    <row r="9977" spans="26:43" ht="15">
      <c r="Z9977" s="230"/>
      <c r="AB9977" s="226"/>
      <c r="AG9977" s="226"/>
      <c r="AQ9977" s="226"/>
    </row>
    <row r="9978" spans="26:43" ht="15">
      <c r="Z9978" s="230"/>
      <c r="AB9978" s="226"/>
      <c r="AG9978" s="226"/>
      <c r="AQ9978" s="226"/>
    </row>
    <row r="9979" spans="26:43" ht="15">
      <c r="Z9979" s="230"/>
      <c r="AB9979" s="226"/>
      <c r="AG9979" s="226"/>
      <c r="AQ9979" s="226"/>
    </row>
    <row r="9980" spans="26:43" ht="15">
      <c r="Z9980" s="230"/>
      <c r="AB9980" s="226"/>
      <c r="AG9980" s="226"/>
      <c r="AQ9980" s="226"/>
    </row>
    <row r="9981" spans="26:43" ht="15">
      <c r="Z9981" s="230"/>
      <c r="AB9981" s="226"/>
      <c r="AG9981" s="226"/>
      <c r="AQ9981" s="226"/>
    </row>
    <row r="9982" spans="26:43" ht="15">
      <c r="Z9982" s="230"/>
      <c r="AB9982" s="226"/>
      <c r="AG9982" s="226"/>
      <c r="AQ9982" s="226"/>
    </row>
    <row r="9983" spans="26:43" ht="15">
      <c r="Z9983" s="230"/>
      <c r="AB9983" s="226"/>
      <c r="AG9983" s="226"/>
      <c r="AQ9983" s="226"/>
    </row>
    <row r="9984" spans="26:43" ht="15">
      <c r="Z9984" s="230"/>
      <c r="AB9984" s="226"/>
      <c r="AG9984" s="226"/>
      <c r="AQ9984" s="226"/>
    </row>
    <row r="9985" spans="26:43" ht="15">
      <c r="Z9985" s="230"/>
      <c r="AB9985" s="226"/>
      <c r="AG9985" s="226"/>
      <c r="AQ9985" s="226"/>
    </row>
    <row r="9986" spans="26:43" ht="15">
      <c r="Z9986" s="230"/>
      <c r="AB9986" s="226"/>
      <c r="AG9986" s="226"/>
      <c r="AQ9986" s="226"/>
    </row>
    <row r="9987" spans="26:43" ht="15">
      <c r="Z9987" s="230"/>
      <c r="AB9987" s="226"/>
      <c r="AG9987" s="226"/>
      <c r="AQ9987" s="226"/>
    </row>
    <row r="9988" spans="26:43" ht="15">
      <c r="Z9988" s="230"/>
      <c r="AB9988" s="226"/>
      <c r="AG9988" s="226"/>
      <c r="AQ9988" s="226"/>
    </row>
    <row r="9989" spans="26:43" ht="15">
      <c r="Z9989" s="230"/>
      <c r="AB9989" s="226"/>
      <c r="AG9989" s="226"/>
      <c r="AQ9989" s="226"/>
    </row>
    <row r="9990" spans="26:43" ht="15">
      <c r="Z9990" s="230"/>
      <c r="AB9990" s="226"/>
      <c r="AG9990" s="226"/>
      <c r="AQ9990" s="226"/>
    </row>
    <row r="9991" spans="26:43" ht="15">
      <c r="Z9991" s="230"/>
      <c r="AB9991" s="226"/>
      <c r="AG9991" s="226"/>
      <c r="AQ9991" s="226"/>
    </row>
    <row r="9992" spans="26:43" ht="15">
      <c r="Z9992" s="230"/>
      <c r="AB9992" s="226"/>
      <c r="AG9992" s="226"/>
      <c r="AQ9992" s="226"/>
    </row>
    <row r="9993" spans="26:43" ht="15">
      <c r="Z9993" s="230"/>
      <c r="AB9993" s="226"/>
      <c r="AG9993" s="226"/>
      <c r="AQ9993" s="226"/>
    </row>
    <row r="9994" spans="26:43" ht="15">
      <c r="Z9994" s="230"/>
      <c r="AB9994" s="226"/>
      <c r="AG9994" s="226"/>
      <c r="AQ9994" s="226"/>
    </row>
    <row r="9995" spans="26:43" ht="15">
      <c r="Z9995" s="230"/>
      <c r="AB9995" s="226"/>
      <c r="AG9995" s="226"/>
      <c r="AQ9995" s="226"/>
    </row>
    <row r="9996" spans="26:43" ht="15">
      <c r="Z9996" s="230"/>
      <c r="AB9996" s="226"/>
      <c r="AG9996" s="226"/>
      <c r="AQ9996" s="226"/>
    </row>
    <row r="9997" spans="26:43" ht="15">
      <c r="Z9997" s="230"/>
      <c r="AB9997" s="226"/>
      <c r="AG9997" s="226"/>
      <c r="AQ9997" s="226"/>
    </row>
    <row r="9998" spans="26:43" ht="15">
      <c r="Z9998" s="230"/>
      <c r="AB9998" s="226"/>
      <c r="AG9998" s="226"/>
      <c r="AQ9998" s="226"/>
    </row>
    <row r="9999" spans="26:43" ht="15">
      <c r="Z9999" s="230"/>
      <c r="AB9999" s="226"/>
      <c r="AG9999" s="226"/>
      <c r="AQ9999" s="226"/>
    </row>
    <row r="10000" spans="26:43" ht="15">
      <c r="Z10000" s="230"/>
      <c r="AB10000" s="226"/>
      <c r="AG10000" s="226"/>
      <c r="AQ10000" s="226"/>
    </row>
    <row r="10001" spans="26:43" ht="15">
      <c r="Z10001" s="230"/>
      <c r="AB10001" s="226"/>
      <c r="AG10001" s="226"/>
      <c r="AQ10001" s="226"/>
    </row>
    <row r="10002" spans="26:43" ht="15">
      <c r="Z10002" s="230"/>
      <c r="AB10002" s="226"/>
      <c r="AG10002" s="226"/>
      <c r="AQ10002" s="226"/>
    </row>
    <row r="10003" spans="26:43" ht="15">
      <c r="Z10003" s="230"/>
      <c r="AB10003" s="226"/>
      <c r="AG10003" s="226"/>
      <c r="AQ10003" s="226"/>
    </row>
    <row r="10004" spans="26:43" ht="15">
      <c r="Z10004" s="230"/>
      <c r="AB10004" s="226"/>
      <c r="AG10004" s="226"/>
      <c r="AQ10004" s="226"/>
    </row>
    <row r="10005" spans="26:43" ht="15">
      <c r="Z10005" s="230"/>
      <c r="AB10005" s="226"/>
      <c r="AG10005" s="226"/>
      <c r="AQ10005" s="226"/>
    </row>
    <row r="10006" spans="26:43" ht="15">
      <c r="Z10006" s="230"/>
      <c r="AB10006" s="226"/>
      <c r="AG10006" s="226"/>
      <c r="AQ10006" s="226"/>
    </row>
    <row r="10007" spans="26:43" ht="15">
      <c r="Z10007" s="230"/>
      <c r="AB10007" s="226"/>
      <c r="AG10007" s="226"/>
      <c r="AQ10007" s="226"/>
    </row>
    <row r="10008" spans="26:43" ht="15">
      <c r="Z10008" s="230"/>
      <c r="AB10008" s="226"/>
      <c r="AG10008" s="226"/>
      <c r="AQ10008" s="226"/>
    </row>
    <row r="10009" spans="26:43" ht="15">
      <c r="Z10009" s="230"/>
      <c r="AB10009" s="226"/>
      <c r="AG10009" s="226"/>
      <c r="AQ10009" s="226"/>
    </row>
    <row r="10010" spans="26:43" ht="15">
      <c r="Z10010" s="230"/>
      <c r="AB10010" s="226"/>
      <c r="AG10010" s="226"/>
      <c r="AQ10010" s="226"/>
    </row>
    <row r="10011" spans="26:43" ht="15">
      <c r="Z10011" s="230"/>
      <c r="AB10011" s="226"/>
      <c r="AG10011" s="226"/>
      <c r="AQ10011" s="226"/>
    </row>
    <row r="10012" spans="26:43" ht="15">
      <c r="Z10012" s="230"/>
      <c r="AB10012" s="226"/>
      <c r="AG10012" s="226"/>
      <c r="AQ10012" s="226"/>
    </row>
    <row r="10013" spans="26:43" ht="15">
      <c r="Z10013" s="230"/>
      <c r="AB10013" s="226"/>
      <c r="AG10013" s="226"/>
      <c r="AQ10013" s="226"/>
    </row>
    <row r="10014" spans="26:43" ht="15">
      <c r="Z10014" s="230"/>
      <c r="AB10014" s="226"/>
      <c r="AG10014" s="226"/>
      <c r="AQ10014" s="226"/>
    </row>
    <row r="10015" spans="26:43" ht="15">
      <c r="Z10015" s="230"/>
      <c r="AB10015" s="226"/>
      <c r="AG10015" s="226"/>
      <c r="AQ10015" s="226"/>
    </row>
    <row r="10016" spans="26:43" ht="15">
      <c r="Z10016" s="230"/>
      <c r="AB10016" s="226"/>
      <c r="AG10016" s="226"/>
      <c r="AQ10016" s="226"/>
    </row>
    <row r="10017" spans="26:43" ht="15">
      <c r="Z10017" s="230"/>
      <c r="AB10017" s="226"/>
      <c r="AG10017" s="226"/>
      <c r="AQ10017" s="226"/>
    </row>
    <row r="10018" spans="26:43" ht="15">
      <c r="Z10018" s="230"/>
      <c r="AB10018" s="226"/>
      <c r="AG10018" s="226"/>
      <c r="AQ10018" s="226"/>
    </row>
    <row r="10019" spans="26:43" ht="15">
      <c r="Z10019" s="230"/>
      <c r="AB10019" s="226"/>
      <c r="AG10019" s="226"/>
      <c r="AQ10019" s="226"/>
    </row>
    <row r="10020" spans="26:43" ht="15">
      <c r="Z10020" s="230"/>
      <c r="AB10020" s="226"/>
      <c r="AG10020" s="226"/>
      <c r="AQ10020" s="226"/>
    </row>
    <row r="10021" spans="26:43" ht="15">
      <c r="Z10021" s="230"/>
      <c r="AB10021" s="226"/>
      <c r="AG10021" s="226"/>
      <c r="AQ10021" s="226"/>
    </row>
    <row r="10022" spans="26:43" ht="15">
      <c r="Z10022" s="230"/>
      <c r="AB10022" s="226"/>
      <c r="AG10022" s="226"/>
      <c r="AQ10022" s="226"/>
    </row>
    <row r="10023" spans="26:43" ht="15">
      <c r="Z10023" s="230"/>
      <c r="AB10023" s="226"/>
      <c r="AG10023" s="226"/>
      <c r="AQ10023" s="226"/>
    </row>
    <row r="10024" spans="26:43" ht="15">
      <c r="Z10024" s="230"/>
      <c r="AB10024" s="226"/>
      <c r="AG10024" s="226"/>
      <c r="AQ10024" s="226"/>
    </row>
    <row r="10025" spans="26:43" ht="15">
      <c r="Z10025" s="230"/>
      <c r="AB10025" s="226"/>
      <c r="AG10025" s="226"/>
      <c r="AQ10025" s="226"/>
    </row>
    <row r="10026" spans="26:43" ht="15">
      <c r="Z10026" s="230"/>
      <c r="AB10026" s="226"/>
      <c r="AG10026" s="226"/>
      <c r="AQ10026" s="226"/>
    </row>
    <row r="10027" spans="26:43" ht="15">
      <c r="Z10027" s="230"/>
      <c r="AB10027" s="226"/>
      <c r="AG10027" s="226"/>
      <c r="AQ10027" s="226"/>
    </row>
    <row r="10028" spans="26:43" ht="15">
      <c r="Z10028" s="230"/>
      <c r="AB10028" s="226"/>
      <c r="AG10028" s="226"/>
      <c r="AQ10028" s="226"/>
    </row>
    <row r="10029" spans="26:43" ht="15">
      <c r="Z10029" s="230"/>
      <c r="AB10029" s="226"/>
      <c r="AG10029" s="226"/>
      <c r="AQ10029" s="226"/>
    </row>
    <row r="10030" spans="26:43" ht="15">
      <c r="Z10030" s="230"/>
      <c r="AB10030" s="226"/>
      <c r="AG10030" s="226"/>
      <c r="AQ10030" s="226"/>
    </row>
    <row r="10031" spans="26:43" ht="15">
      <c r="Z10031" s="230"/>
      <c r="AB10031" s="226"/>
      <c r="AG10031" s="226"/>
      <c r="AQ10031" s="226"/>
    </row>
    <row r="10032" spans="26:43" ht="15">
      <c r="Z10032" s="230"/>
      <c r="AB10032" s="226"/>
      <c r="AG10032" s="226"/>
      <c r="AQ10032" s="226"/>
    </row>
    <row r="10033" spans="26:43" ht="15">
      <c r="Z10033" s="230"/>
      <c r="AB10033" s="226"/>
      <c r="AG10033" s="226"/>
      <c r="AQ10033" s="226"/>
    </row>
    <row r="10034" spans="26:43" ht="15">
      <c r="Z10034" s="230"/>
      <c r="AB10034" s="226"/>
      <c r="AG10034" s="226"/>
      <c r="AQ10034" s="226"/>
    </row>
    <row r="10035" spans="26:43" ht="15">
      <c r="Z10035" s="230"/>
      <c r="AB10035" s="226"/>
      <c r="AG10035" s="226"/>
      <c r="AQ10035" s="226"/>
    </row>
    <row r="10036" spans="26:43" ht="15">
      <c r="Z10036" s="230"/>
      <c r="AB10036" s="226"/>
      <c r="AG10036" s="226"/>
      <c r="AQ10036" s="226"/>
    </row>
    <row r="10037" spans="26:43" ht="15">
      <c r="Z10037" s="230"/>
      <c r="AB10037" s="226"/>
      <c r="AG10037" s="226"/>
      <c r="AQ10037" s="226"/>
    </row>
    <row r="10038" spans="26:43" ht="15">
      <c r="Z10038" s="230"/>
      <c r="AB10038" s="226"/>
      <c r="AG10038" s="226"/>
      <c r="AQ10038" s="226"/>
    </row>
    <row r="10039" spans="26:43" ht="15">
      <c r="Z10039" s="230"/>
      <c r="AB10039" s="226"/>
      <c r="AG10039" s="226"/>
      <c r="AQ10039" s="226"/>
    </row>
    <row r="10040" spans="26:43" ht="15">
      <c r="Z10040" s="230"/>
      <c r="AB10040" s="226"/>
      <c r="AG10040" s="226"/>
      <c r="AQ10040" s="226"/>
    </row>
    <row r="10041" spans="26:43" ht="15">
      <c r="Z10041" s="230"/>
      <c r="AB10041" s="226"/>
      <c r="AG10041" s="226"/>
      <c r="AQ10041" s="226"/>
    </row>
    <row r="10042" spans="26:43" ht="15">
      <c r="Z10042" s="230"/>
      <c r="AB10042" s="226"/>
      <c r="AG10042" s="226"/>
      <c r="AQ10042" s="226"/>
    </row>
    <row r="10043" spans="26:43" ht="15">
      <c r="Z10043" s="230"/>
      <c r="AB10043" s="226"/>
      <c r="AG10043" s="226"/>
      <c r="AQ10043" s="226"/>
    </row>
    <row r="10044" spans="26:43" ht="15">
      <c r="Z10044" s="230"/>
      <c r="AB10044" s="226"/>
      <c r="AG10044" s="226"/>
      <c r="AQ10044" s="226"/>
    </row>
    <row r="10045" spans="26:43" ht="15">
      <c r="Z10045" s="230"/>
      <c r="AB10045" s="226"/>
      <c r="AG10045" s="226"/>
      <c r="AQ10045" s="226"/>
    </row>
    <row r="10046" spans="26:43" ht="15">
      <c r="Z10046" s="230"/>
      <c r="AB10046" s="226"/>
      <c r="AG10046" s="226"/>
      <c r="AQ10046" s="226"/>
    </row>
    <row r="10047" spans="26:43" ht="15">
      <c r="Z10047" s="230"/>
      <c r="AB10047" s="226"/>
      <c r="AG10047" s="226"/>
      <c r="AQ10047" s="226"/>
    </row>
    <row r="10048" spans="26:43" ht="15">
      <c r="Z10048" s="230"/>
      <c r="AB10048" s="226"/>
      <c r="AG10048" s="226"/>
      <c r="AQ10048" s="226"/>
    </row>
    <row r="10049" spans="26:43" ht="15">
      <c r="Z10049" s="230"/>
      <c r="AB10049" s="226"/>
      <c r="AG10049" s="226"/>
      <c r="AQ10049" s="226"/>
    </row>
    <row r="10050" spans="26:43" ht="15">
      <c r="Z10050" s="230"/>
      <c r="AB10050" s="226"/>
      <c r="AG10050" s="226"/>
      <c r="AQ10050" s="226"/>
    </row>
    <row r="10051" spans="26:43" ht="15">
      <c r="Z10051" s="230"/>
      <c r="AB10051" s="226"/>
      <c r="AG10051" s="226"/>
      <c r="AQ10051" s="226"/>
    </row>
    <row r="10052" spans="26:43" ht="15">
      <c r="Z10052" s="230"/>
      <c r="AB10052" s="226"/>
      <c r="AG10052" s="226"/>
      <c r="AQ10052" s="226"/>
    </row>
    <row r="10053" spans="26:43" ht="15">
      <c r="Z10053" s="230"/>
      <c r="AB10053" s="226"/>
      <c r="AG10053" s="226"/>
      <c r="AQ10053" s="226"/>
    </row>
    <row r="10054" spans="26:43" ht="15">
      <c r="Z10054" s="230"/>
      <c r="AB10054" s="226"/>
      <c r="AG10054" s="226"/>
      <c r="AQ10054" s="226"/>
    </row>
    <row r="10055" spans="26:43" ht="15">
      <c r="Z10055" s="230"/>
      <c r="AB10055" s="226"/>
      <c r="AG10055" s="226"/>
      <c r="AQ10055" s="226"/>
    </row>
    <row r="10056" spans="26:43" ht="15">
      <c r="Z10056" s="230"/>
      <c r="AB10056" s="226"/>
      <c r="AG10056" s="226"/>
      <c r="AQ10056" s="226"/>
    </row>
    <row r="10057" spans="26:43" ht="15">
      <c r="Z10057" s="230"/>
      <c r="AB10057" s="226"/>
      <c r="AG10057" s="226"/>
      <c r="AQ10057" s="226"/>
    </row>
    <row r="10058" spans="26:43" ht="15">
      <c r="Z10058" s="230"/>
      <c r="AB10058" s="226"/>
      <c r="AG10058" s="226"/>
      <c r="AQ10058" s="226"/>
    </row>
    <row r="10059" spans="26:43" ht="15">
      <c r="Z10059" s="230"/>
      <c r="AB10059" s="226"/>
      <c r="AG10059" s="226"/>
      <c r="AQ10059" s="226"/>
    </row>
    <row r="10060" spans="26:43" ht="15">
      <c r="Z10060" s="230"/>
      <c r="AB10060" s="226"/>
      <c r="AG10060" s="226"/>
      <c r="AQ10060" s="226"/>
    </row>
    <row r="10061" spans="26:43" ht="15">
      <c r="Z10061" s="230"/>
      <c r="AB10061" s="226"/>
      <c r="AG10061" s="226"/>
      <c r="AQ10061" s="226"/>
    </row>
    <row r="10062" spans="26:43" ht="15">
      <c r="Z10062" s="230"/>
      <c r="AB10062" s="226"/>
      <c r="AG10062" s="226"/>
      <c r="AQ10062" s="226"/>
    </row>
    <row r="10063" spans="26:43" ht="15">
      <c r="Z10063" s="230"/>
      <c r="AB10063" s="226"/>
      <c r="AG10063" s="226"/>
      <c r="AQ10063" s="226"/>
    </row>
    <row r="10064" spans="26:43" ht="15">
      <c r="Z10064" s="230"/>
      <c r="AB10064" s="226"/>
      <c r="AG10064" s="226"/>
      <c r="AQ10064" s="226"/>
    </row>
    <row r="10065" spans="26:43" ht="15">
      <c r="Z10065" s="230"/>
      <c r="AB10065" s="226"/>
      <c r="AG10065" s="226"/>
      <c r="AQ10065" s="226"/>
    </row>
    <row r="10066" spans="26:43" ht="15">
      <c r="Z10066" s="230"/>
      <c r="AB10066" s="226"/>
      <c r="AG10066" s="226"/>
      <c r="AQ10066" s="226"/>
    </row>
    <row r="10067" spans="26:43" ht="15">
      <c r="Z10067" s="230"/>
      <c r="AB10067" s="226"/>
      <c r="AG10067" s="226"/>
      <c r="AQ10067" s="226"/>
    </row>
    <row r="10068" spans="26:43" ht="15">
      <c r="Z10068" s="230"/>
      <c r="AB10068" s="226"/>
      <c r="AG10068" s="226"/>
      <c r="AQ10068" s="226"/>
    </row>
    <row r="10069" spans="26:43" ht="15">
      <c r="Z10069" s="230"/>
      <c r="AB10069" s="226"/>
      <c r="AG10069" s="226"/>
      <c r="AQ10069" s="226"/>
    </row>
    <row r="10070" spans="26:43" ht="15">
      <c r="Z10070" s="230"/>
      <c r="AB10070" s="226"/>
      <c r="AG10070" s="226"/>
      <c r="AQ10070" s="226"/>
    </row>
    <row r="10071" spans="26:43" ht="15">
      <c r="Z10071" s="230"/>
      <c r="AB10071" s="226"/>
      <c r="AG10071" s="226"/>
      <c r="AQ10071" s="226"/>
    </row>
    <row r="10072" spans="26:43" ht="15">
      <c r="Z10072" s="230"/>
      <c r="AB10072" s="226"/>
      <c r="AG10072" s="226"/>
      <c r="AQ10072" s="226"/>
    </row>
    <row r="10073" spans="26:43" ht="15">
      <c r="Z10073" s="230"/>
      <c r="AB10073" s="226"/>
      <c r="AG10073" s="226"/>
      <c r="AQ10073" s="226"/>
    </row>
    <row r="10074" spans="26:43" ht="15">
      <c r="Z10074" s="230"/>
      <c r="AB10074" s="226"/>
      <c r="AG10074" s="226"/>
      <c r="AQ10074" s="226"/>
    </row>
    <row r="10075" spans="26:43" ht="15">
      <c r="Z10075" s="230"/>
      <c r="AB10075" s="226"/>
      <c r="AG10075" s="226"/>
      <c r="AQ10075" s="226"/>
    </row>
    <row r="10076" spans="26:43" ht="15">
      <c r="Z10076" s="230"/>
      <c r="AB10076" s="226"/>
      <c r="AG10076" s="226"/>
      <c r="AQ10076" s="226"/>
    </row>
    <row r="10077" spans="26:43" ht="15">
      <c r="Z10077" s="230"/>
      <c r="AB10077" s="226"/>
      <c r="AG10077" s="226"/>
      <c r="AQ10077" s="226"/>
    </row>
    <row r="10078" spans="26:43" ht="15">
      <c r="Z10078" s="230"/>
      <c r="AB10078" s="226"/>
      <c r="AG10078" s="226"/>
      <c r="AQ10078" s="226"/>
    </row>
    <row r="10079" spans="26:43" ht="15">
      <c r="Z10079" s="230"/>
      <c r="AB10079" s="226"/>
      <c r="AG10079" s="226"/>
      <c r="AQ10079" s="226"/>
    </row>
    <row r="10080" spans="26:43" ht="15">
      <c r="Z10080" s="230"/>
      <c r="AB10080" s="226"/>
      <c r="AG10080" s="226"/>
      <c r="AQ10080" s="226"/>
    </row>
    <row r="10081" spans="26:43" ht="15">
      <c r="Z10081" s="230"/>
      <c r="AB10081" s="226"/>
      <c r="AG10081" s="226"/>
      <c r="AQ10081" s="226"/>
    </row>
    <row r="10082" spans="26:43" ht="15">
      <c r="Z10082" s="230"/>
      <c r="AB10082" s="226"/>
      <c r="AG10082" s="226"/>
      <c r="AQ10082" s="226"/>
    </row>
    <row r="10083" spans="26:43" ht="15">
      <c r="Z10083" s="230"/>
      <c r="AB10083" s="226"/>
      <c r="AG10083" s="226"/>
      <c r="AQ10083" s="226"/>
    </row>
    <row r="10084" spans="26:43" ht="15">
      <c r="Z10084" s="230"/>
      <c r="AB10084" s="226"/>
      <c r="AG10084" s="226"/>
      <c r="AQ10084" s="226"/>
    </row>
    <row r="10085" spans="26:43" ht="15">
      <c r="Z10085" s="230"/>
      <c r="AB10085" s="226"/>
      <c r="AG10085" s="226"/>
      <c r="AQ10085" s="226"/>
    </row>
    <row r="10086" spans="26:43" ht="15">
      <c r="Z10086" s="230"/>
      <c r="AB10086" s="226"/>
      <c r="AG10086" s="226"/>
      <c r="AQ10086" s="226"/>
    </row>
    <row r="10087" spans="26:43" ht="15">
      <c r="Z10087" s="230"/>
      <c r="AB10087" s="226"/>
      <c r="AG10087" s="226"/>
      <c r="AQ10087" s="226"/>
    </row>
    <row r="10088" spans="26:43" ht="15">
      <c r="Z10088" s="230"/>
      <c r="AB10088" s="226"/>
      <c r="AG10088" s="226"/>
      <c r="AQ10088" s="226"/>
    </row>
    <row r="10089" spans="26:43" ht="15">
      <c r="Z10089" s="230"/>
      <c r="AB10089" s="226"/>
      <c r="AG10089" s="226"/>
      <c r="AQ10089" s="226"/>
    </row>
    <row r="10090" spans="26:43" ht="15">
      <c r="Z10090" s="230"/>
      <c r="AB10090" s="226"/>
      <c r="AG10090" s="226"/>
      <c r="AQ10090" s="226"/>
    </row>
    <row r="10091" spans="26:43" ht="15">
      <c r="Z10091" s="230"/>
      <c r="AB10091" s="226"/>
      <c r="AG10091" s="226"/>
      <c r="AQ10091" s="226"/>
    </row>
    <row r="10092" spans="26:43" ht="15">
      <c r="Z10092" s="230"/>
      <c r="AB10092" s="226"/>
      <c r="AG10092" s="226"/>
      <c r="AQ10092" s="226"/>
    </row>
    <row r="10093" spans="26:43" ht="15">
      <c r="Z10093" s="230"/>
      <c r="AB10093" s="226"/>
      <c r="AG10093" s="226"/>
      <c r="AQ10093" s="226"/>
    </row>
    <row r="10094" spans="26:43" ht="15">
      <c r="Z10094" s="230"/>
      <c r="AB10094" s="226"/>
      <c r="AG10094" s="226"/>
      <c r="AQ10094" s="226"/>
    </row>
    <row r="10095" spans="26:43" ht="15">
      <c r="Z10095" s="230"/>
      <c r="AB10095" s="226"/>
      <c r="AG10095" s="226"/>
      <c r="AQ10095" s="226"/>
    </row>
    <row r="10096" spans="26:43" ht="15">
      <c r="Z10096" s="230"/>
      <c r="AB10096" s="226"/>
      <c r="AG10096" s="226"/>
      <c r="AQ10096" s="226"/>
    </row>
    <row r="10097" spans="26:43" ht="15">
      <c r="Z10097" s="230"/>
      <c r="AB10097" s="226"/>
      <c r="AG10097" s="226"/>
      <c r="AQ10097" s="226"/>
    </row>
    <row r="10098" spans="26:43" ht="15">
      <c r="Z10098" s="230"/>
      <c r="AB10098" s="226"/>
      <c r="AG10098" s="226"/>
      <c r="AQ10098" s="226"/>
    </row>
    <row r="10099" spans="26:43" ht="15">
      <c r="Z10099" s="230"/>
      <c r="AB10099" s="226"/>
      <c r="AG10099" s="226"/>
      <c r="AQ10099" s="226"/>
    </row>
    <row r="10100" spans="26:43" ht="15">
      <c r="Z10100" s="230"/>
      <c r="AB10100" s="226"/>
      <c r="AG10100" s="226"/>
      <c r="AQ10100" s="226"/>
    </row>
    <row r="10101" spans="26:43" ht="15">
      <c r="Z10101" s="230"/>
      <c r="AB10101" s="226"/>
      <c r="AG10101" s="226"/>
      <c r="AQ10101" s="226"/>
    </row>
    <row r="10102" spans="26:43" ht="15">
      <c r="Z10102" s="230"/>
      <c r="AB10102" s="226"/>
      <c r="AG10102" s="226"/>
      <c r="AQ10102" s="226"/>
    </row>
    <row r="10103" spans="26:43" ht="15">
      <c r="Z10103" s="230"/>
      <c r="AB10103" s="226"/>
      <c r="AG10103" s="226"/>
      <c r="AQ10103" s="226"/>
    </row>
    <row r="10104" spans="26:43" ht="15">
      <c r="Z10104" s="230"/>
      <c r="AB10104" s="226"/>
      <c r="AG10104" s="226"/>
      <c r="AQ10104" s="226"/>
    </row>
    <row r="10105" spans="26:43" ht="15">
      <c r="Z10105" s="230"/>
      <c r="AB10105" s="226"/>
      <c r="AG10105" s="226"/>
      <c r="AQ10105" s="226"/>
    </row>
    <row r="10106" spans="26:43" ht="15">
      <c r="Z10106" s="230"/>
      <c r="AB10106" s="226"/>
      <c r="AG10106" s="226"/>
      <c r="AQ10106" s="226"/>
    </row>
    <row r="10107" spans="26:43" ht="15">
      <c r="Z10107" s="230"/>
      <c r="AB10107" s="226"/>
      <c r="AG10107" s="226"/>
      <c r="AQ10107" s="226"/>
    </row>
    <row r="10108" spans="26:43" ht="15">
      <c r="Z10108" s="230"/>
      <c r="AB10108" s="226"/>
      <c r="AG10108" s="226"/>
      <c r="AQ10108" s="226"/>
    </row>
    <row r="10109" spans="26:43" ht="15">
      <c r="Z10109" s="230"/>
      <c r="AB10109" s="226"/>
      <c r="AG10109" s="226"/>
      <c r="AQ10109" s="226"/>
    </row>
    <row r="10110" spans="26:43" ht="15">
      <c r="Z10110" s="230"/>
      <c r="AB10110" s="226"/>
      <c r="AG10110" s="226"/>
      <c r="AQ10110" s="226"/>
    </row>
    <row r="10111" spans="26:43" ht="15">
      <c r="Z10111" s="230"/>
      <c r="AB10111" s="226"/>
      <c r="AG10111" s="226"/>
      <c r="AQ10111" s="226"/>
    </row>
    <row r="10112" spans="26:43" ht="15">
      <c r="Z10112" s="230"/>
      <c r="AB10112" s="226"/>
      <c r="AG10112" s="226"/>
      <c r="AQ10112" s="226"/>
    </row>
    <row r="10113" spans="26:43" ht="15">
      <c r="Z10113" s="230"/>
      <c r="AB10113" s="226"/>
      <c r="AG10113" s="226"/>
      <c r="AQ10113" s="226"/>
    </row>
    <row r="10114" spans="26:43" ht="15">
      <c r="Z10114" s="230"/>
      <c r="AB10114" s="226"/>
      <c r="AG10114" s="226"/>
      <c r="AQ10114" s="226"/>
    </row>
    <row r="10115" spans="26:43" ht="15">
      <c r="Z10115" s="230"/>
      <c r="AB10115" s="226"/>
      <c r="AG10115" s="226"/>
      <c r="AQ10115" s="226"/>
    </row>
    <row r="10116" spans="26:43" ht="15">
      <c r="Z10116" s="230"/>
      <c r="AB10116" s="226"/>
      <c r="AG10116" s="226"/>
      <c r="AQ10116" s="226"/>
    </row>
    <row r="10117" spans="26:43" ht="15">
      <c r="Z10117" s="230"/>
      <c r="AB10117" s="226"/>
      <c r="AG10117" s="226"/>
      <c r="AQ10117" s="226"/>
    </row>
    <row r="10118" spans="26:43" ht="15">
      <c r="Z10118" s="230"/>
      <c r="AB10118" s="226"/>
      <c r="AG10118" s="226"/>
      <c r="AQ10118" s="226"/>
    </row>
    <row r="10119" spans="26:43" ht="15">
      <c r="Z10119" s="230"/>
      <c r="AB10119" s="226"/>
      <c r="AG10119" s="226"/>
      <c r="AQ10119" s="226"/>
    </row>
    <row r="10120" spans="26:43" ht="15">
      <c r="Z10120" s="230"/>
      <c r="AB10120" s="226"/>
      <c r="AG10120" s="226"/>
      <c r="AQ10120" s="226"/>
    </row>
    <row r="10121" spans="26:43" ht="15">
      <c r="Z10121" s="230"/>
      <c r="AB10121" s="226"/>
      <c r="AG10121" s="226"/>
      <c r="AQ10121" s="226"/>
    </row>
    <row r="10122" spans="26:43" ht="15">
      <c r="Z10122" s="230"/>
      <c r="AB10122" s="226"/>
      <c r="AG10122" s="226"/>
      <c r="AQ10122" s="226"/>
    </row>
    <row r="10123" spans="26:43" ht="15">
      <c r="Z10123" s="230"/>
      <c r="AB10123" s="226"/>
      <c r="AG10123" s="226"/>
      <c r="AQ10123" s="226"/>
    </row>
    <row r="10124" spans="26:43" ht="15">
      <c r="Z10124" s="230"/>
      <c r="AB10124" s="226"/>
      <c r="AG10124" s="226"/>
      <c r="AQ10124" s="226"/>
    </row>
    <row r="10125" spans="26:43" ht="15">
      <c r="Z10125" s="230"/>
      <c r="AB10125" s="226"/>
      <c r="AG10125" s="226"/>
      <c r="AQ10125" s="226"/>
    </row>
    <row r="10126" spans="26:43" ht="15">
      <c r="Z10126" s="230"/>
      <c r="AB10126" s="226"/>
      <c r="AG10126" s="226"/>
      <c r="AQ10126" s="226"/>
    </row>
    <row r="10127" spans="26:43" ht="15">
      <c r="Z10127" s="230"/>
      <c r="AB10127" s="226"/>
      <c r="AG10127" s="226"/>
      <c r="AQ10127" s="226"/>
    </row>
    <row r="10128" spans="26:43" ht="15">
      <c r="Z10128" s="230"/>
      <c r="AB10128" s="226"/>
      <c r="AG10128" s="226"/>
      <c r="AQ10128" s="226"/>
    </row>
    <row r="10129" spans="26:43" ht="15">
      <c r="Z10129" s="230"/>
      <c r="AB10129" s="226"/>
      <c r="AG10129" s="226"/>
      <c r="AQ10129" s="226"/>
    </row>
    <row r="10130" spans="26:43" ht="15">
      <c r="Z10130" s="230"/>
      <c r="AB10130" s="226"/>
      <c r="AG10130" s="226"/>
      <c r="AQ10130" s="226"/>
    </row>
    <row r="10131" spans="26:43" ht="15">
      <c r="Z10131" s="230"/>
      <c r="AB10131" s="226"/>
      <c r="AG10131" s="226"/>
      <c r="AQ10131" s="226"/>
    </row>
    <row r="10132" spans="26:43" ht="15">
      <c r="Z10132" s="230"/>
      <c r="AB10132" s="226"/>
      <c r="AG10132" s="226"/>
      <c r="AQ10132" s="226"/>
    </row>
    <row r="10133" spans="26:43" ht="15">
      <c r="Z10133" s="230"/>
      <c r="AB10133" s="226"/>
      <c r="AG10133" s="226"/>
      <c r="AQ10133" s="226"/>
    </row>
    <row r="10134" spans="26:43" ht="15">
      <c r="Z10134" s="230"/>
      <c r="AB10134" s="226"/>
      <c r="AG10134" s="226"/>
      <c r="AQ10134" s="226"/>
    </row>
    <row r="10135" spans="26:43" ht="15">
      <c r="Z10135" s="230"/>
      <c r="AB10135" s="226"/>
      <c r="AG10135" s="226"/>
      <c r="AQ10135" s="226"/>
    </row>
    <row r="10136" spans="26:43" ht="15">
      <c r="Z10136" s="230"/>
      <c r="AB10136" s="226"/>
      <c r="AG10136" s="226"/>
      <c r="AQ10136" s="226"/>
    </row>
    <row r="10137" spans="26:43" ht="15">
      <c r="Z10137" s="230"/>
      <c r="AB10137" s="226"/>
      <c r="AG10137" s="226"/>
      <c r="AQ10137" s="226"/>
    </row>
    <row r="10138" spans="26:43" ht="15">
      <c r="Z10138" s="230"/>
      <c r="AB10138" s="226"/>
      <c r="AG10138" s="226"/>
      <c r="AQ10138" s="226"/>
    </row>
    <row r="10139" spans="26:43" ht="15">
      <c r="Z10139" s="230"/>
      <c r="AB10139" s="226"/>
      <c r="AG10139" s="226"/>
      <c r="AQ10139" s="226"/>
    </row>
    <row r="10140" spans="26:43" ht="15">
      <c r="Z10140" s="230"/>
      <c r="AB10140" s="226"/>
      <c r="AG10140" s="226"/>
      <c r="AQ10140" s="226"/>
    </row>
    <row r="10141" spans="26:43" ht="15">
      <c r="Z10141" s="230"/>
      <c r="AB10141" s="226"/>
      <c r="AG10141" s="226"/>
      <c r="AQ10141" s="226"/>
    </row>
    <row r="10142" spans="26:43" ht="15">
      <c r="Z10142" s="230"/>
      <c r="AB10142" s="226"/>
      <c r="AG10142" s="226"/>
      <c r="AQ10142" s="226"/>
    </row>
    <row r="10143" spans="26:43" ht="15">
      <c r="Z10143" s="230"/>
      <c r="AB10143" s="226"/>
      <c r="AG10143" s="226"/>
      <c r="AQ10143" s="226"/>
    </row>
    <row r="10144" spans="26:43" ht="15">
      <c r="Z10144" s="230"/>
      <c r="AB10144" s="226"/>
      <c r="AG10144" s="226"/>
      <c r="AQ10144" s="226"/>
    </row>
    <row r="10145" spans="26:43" ht="15">
      <c r="Z10145" s="230"/>
      <c r="AB10145" s="226"/>
      <c r="AG10145" s="226"/>
      <c r="AQ10145" s="226"/>
    </row>
    <row r="10146" spans="26:43" ht="15">
      <c r="Z10146" s="230"/>
      <c r="AB10146" s="226"/>
      <c r="AG10146" s="226"/>
      <c r="AQ10146" s="226"/>
    </row>
    <row r="10147" spans="26:43" ht="15">
      <c r="Z10147" s="230"/>
      <c r="AB10147" s="226"/>
      <c r="AG10147" s="226"/>
      <c r="AQ10147" s="226"/>
    </row>
    <row r="10148" spans="26:43" ht="15">
      <c r="Z10148" s="230"/>
      <c r="AB10148" s="226"/>
      <c r="AG10148" s="226"/>
      <c r="AQ10148" s="226"/>
    </row>
    <row r="10149" spans="26:43" ht="15">
      <c r="Z10149" s="230"/>
      <c r="AB10149" s="226"/>
      <c r="AG10149" s="226"/>
      <c r="AQ10149" s="226"/>
    </row>
    <row r="10150" spans="26:43" ht="15">
      <c r="Z10150" s="230"/>
      <c r="AB10150" s="226"/>
      <c r="AG10150" s="226"/>
      <c r="AQ10150" s="226"/>
    </row>
    <row r="10151" spans="26:43" ht="15">
      <c r="Z10151" s="230"/>
      <c r="AB10151" s="226"/>
      <c r="AG10151" s="226"/>
      <c r="AQ10151" s="226"/>
    </row>
    <row r="10152" spans="26:43" ht="15">
      <c r="Z10152" s="230"/>
      <c r="AB10152" s="226"/>
      <c r="AG10152" s="226"/>
      <c r="AQ10152" s="226"/>
    </row>
    <row r="10153" spans="26:43" ht="15">
      <c r="Z10153" s="230"/>
      <c r="AB10153" s="226"/>
      <c r="AG10153" s="226"/>
      <c r="AQ10153" s="226"/>
    </row>
    <row r="10154" spans="26:43" ht="15">
      <c r="Z10154" s="230"/>
      <c r="AB10154" s="226"/>
      <c r="AG10154" s="226"/>
      <c r="AQ10154" s="226"/>
    </row>
    <row r="10155" spans="26:43" ht="15">
      <c r="Z10155" s="230"/>
      <c r="AB10155" s="226"/>
      <c r="AG10155" s="226"/>
      <c r="AQ10155" s="226"/>
    </row>
    <row r="10156" spans="26:43" ht="15">
      <c r="Z10156" s="230"/>
      <c r="AB10156" s="226"/>
      <c r="AG10156" s="226"/>
      <c r="AQ10156" s="226"/>
    </row>
    <row r="10157" spans="26:43" ht="15">
      <c r="Z10157" s="230"/>
      <c r="AB10157" s="226"/>
      <c r="AG10157" s="226"/>
      <c r="AQ10157" s="226"/>
    </row>
    <row r="10158" spans="26:43" ht="15">
      <c r="Z10158" s="230"/>
      <c r="AB10158" s="226"/>
      <c r="AG10158" s="226"/>
      <c r="AQ10158" s="226"/>
    </row>
    <row r="10159" spans="26:43" ht="15">
      <c r="Z10159" s="230"/>
      <c r="AB10159" s="226"/>
      <c r="AG10159" s="226"/>
      <c r="AQ10159" s="226"/>
    </row>
    <row r="10160" spans="26:43" ht="15">
      <c r="Z10160" s="230"/>
      <c r="AB10160" s="226"/>
      <c r="AG10160" s="226"/>
      <c r="AQ10160" s="226"/>
    </row>
    <row r="10161" spans="26:43" ht="15">
      <c r="Z10161" s="230"/>
      <c r="AB10161" s="226"/>
      <c r="AG10161" s="226"/>
      <c r="AQ10161" s="226"/>
    </row>
    <row r="10162" spans="26:43" ht="15">
      <c r="Z10162" s="230"/>
      <c r="AB10162" s="226"/>
      <c r="AG10162" s="226"/>
      <c r="AQ10162" s="226"/>
    </row>
    <row r="10163" spans="26:43" ht="15">
      <c r="Z10163" s="230"/>
      <c r="AB10163" s="226"/>
      <c r="AG10163" s="226"/>
      <c r="AQ10163" s="226"/>
    </row>
    <row r="10164" spans="26:43" ht="15">
      <c r="Z10164" s="230"/>
      <c r="AB10164" s="226"/>
      <c r="AG10164" s="226"/>
      <c r="AQ10164" s="226"/>
    </row>
    <row r="10165" spans="26:43" ht="15">
      <c r="Z10165" s="230"/>
      <c r="AB10165" s="226"/>
      <c r="AG10165" s="226"/>
      <c r="AQ10165" s="226"/>
    </row>
    <row r="10166" spans="26:43" ht="15">
      <c r="Z10166" s="230"/>
      <c r="AB10166" s="226"/>
      <c r="AG10166" s="226"/>
      <c r="AQ10166" s="226"/>
    </row>
    <row r="10167" spans="26:43" ht="15">
      <c r="Z10167" s="230"/>
      <c r="AB10167" s="226"/>
      <c r="AG10167" s="226"/>
      <c r="AQ10167" s="226"/>
    </row>
    <row r="10168" spans="26:43" ht="15">
      <c r="Z10168" s="230"/>
      <c r="AB10168" s="226"/>
      <c r="AG10168" s="226"/>
      <c r="AQ10168" s="226"/>
    </row>
    <row r="10169" spans="26:43" ht="15">
      <c r="Z10169" s="230"/>
      <c r="AB10169" s="226"/>
      <c r="AG10169" s="226"/>
      <c r="AQ10169" s="226"/>
    </row>
    <row r="10170" spans="26:43" ht="15">
      <c r="Z10170" s="230"/>
      <c r="AB10170" s="226"/>
      <c r="AG10170" s="226"/>
      <c r="AQ10170" s="226"/>
    </row>
    <row r="10171" spans="26:43" ht="15">
      <c r="Z10171" s="230"/>
      <c r="AB10171" s="226"/>
      <c r="AG10171" s="226"/>
      <c r="AQ10171" s="226"/>
    </row>
    <row r="10172" spans="26:43" ht="15">
      <c r="Z10172" s="230"/>
      <c r="AB10172" s="226"/>
      <c r="AG10172" s="226"/>
      <c r="AQ10172" s="226"/>
    </row>
    <row r="10173" spans="26:43" ht="15">
      <c r="Z10173" s="230"/>
      <c r="AB10173" s="226"/>
      <c r="AG10173" s="226"/>
      <c r="AQ10173" s="226"/>
    </row>
    <row r="10174" spans="26:43" ht="15">
      <c r="Z10174" s="230"/>
      <c r="AB10174" s="226"/>
      <c r="AG10174" s="226"/>
      <c r="AQ10174" s="226"/>
    </row>
    <row r="10175" spans="26:43" ht="15">
      <c r="Z10175" s="230"/>
      <c r="AB10175" s="226"/>
      <c r="AG10175" s="226"/>
      <c r="AQ10175" s="226"/>
    </row>
    <row r="10176" spans="26:43" ht="15">
      <c r="Z10176" s="230"/>
      <c r="AB10176" s="226"/>
      <c r="AG10176" s="226"/>
      <c r="AQ10176" s="226"/>
    </row>
    <row r="10177" spans="26:43" ht="15">
      <c r="Z10177" s="230"/>
      <c r="AB10177" s="226"/>
      <c r="AG10177" s="226"/>
      <c r="AQ10177" s="226"/>
    </row>
    <row r="10178" spans="26:43" ht="15">
      <c r="Z10178" s="230"/>
      <c r="AB10178" s="226"/>
      <c r="AG10178" s="226"/>
      <c r="AQ10178" s="226"/>
    </row>
    <row r="10179" spans="26:43" ht="15">
      <c r="Z10179" s="230"/>
      <c r="AB10179" s="226"/>
      <c r="AG10179" s="226"/>
      <c r="AQ10179" s="226"/>
    </row>
    <row r="10180" spans="26:43" ht="15">
      <c r="Z10180" s="230"/>
      <c r="AB10180" s="226"/>
      <c r="AG10180" s="226"/>
      <c r="AQ10180" s="226"/>
    </row>
    <row r="10181" spans="26:43" ht="15">
      <c r="Z10181" s="230"/>
      <c r="AB10181" s="226"/>
      <c r="AG10181" s="226"/>
      <c r="AQ10181" s="226"/>
    </row>
    <row r="10182" spans="26:43" ht="15">
      <c r="Z10182" s="230"/>
      <c r="AB10182" s="226"/>
      <c r="AG10182" s="226"/>
      <c r="AQ10182" s="226"/>
    </row>
    <row r="10183" spans="26:43" ht="15">
      <c r="Z10183" s="230"/>
      <c r="AB10183" s="226"/>
      <c r="AG10183" s="226"/>
      <c r="AQ10183" s="226"/>
    </row>
    <row r="10184" spans="26:43" ht="15">
      <c r="Z10184" s="230"/>
      <c r="AB10184" s="226"/>
      <c r="AG10184" s="226"/>
      <c r="AQ10184" s="226"/>
    </row>
    <row r="10185" spans="26:43" ht="15">
      <c r="Z10185" s="230"/>
      <c r="AB10185" s="226"/>
      <c r="AG10185" s="226"/>
      <c r="AQ10185" s="226"/>
    </row>
    <row r="10186" spans="26:43" ht="15">
      <c r="Z10186" s="230"/>
      <c r="AB10186" s="226"/>
      <c r="AG10186" s="226"/>
      <c r="AQ10186" s="226"/>
    </row>
    <row r="10187" spans="26:43" ht="15">
      <c r="Z10187" s="230"/>
      <c r="AB10187" s="226"/>
      <c r="AG10187" s="226"/>
      <c r="AQ10187" s="226"/>
    </row>
    <row r="10188" spans="26:43" ht="15">
      <c r="Z10188" s="230"/>
      <c r="AB10188" s="226"/>
      <c r="AG10188" s="226"/>
      <c r="AQ10188" s="226"/>
    </row>
    <row r="10189" spans="26:43" ht="15">
      <c r="Z10189" s="230"/>
      <c r="AB10189" s="226"/>
      <c r="AG10189" s="226"/>
      <c r="AQ10189" s="226"/>
    </row>
    <row r="10190" spans="26:43" ht="15">
      <c r="Z10190" s="230"/>
      <c r="AB10190" s="226"/>
      <c r="AG10190" s="226"/>
      <c r="AQ10190" s="226"/>
    </row>
    <row r="10191" spans="26:43" ht="15">
      <c r="Z10191" s="230"/>
      <c r="AB10191" s="226"/>
      <c r="AG10191" s="226"/>
      <c r="AQ10191" s="226"/>
    </row>
    <row r="10192" spans="26:43" ht="15">
      <c r="Z10192" s="230"/>
      <c r="AB10192" s="226"/>
      <c r="AG10192" s="226"/>
      <c r="AQ10192" s="226"/>
    </row>
    <row r="10193" spans="26:43" ht="15">
      <c r="Z10193" s="230"/>
      <c r="AB10193" s="226"/>
      <c r="AG10193" s="226"/>
      <c r="AQ10193" s="226"/>
    </row>
    <row r="10194" spans="26:43" ht="15">
      <c r="Z10194" s="230"/>
      <c r="AB10194" s="226"/>
      <c r="AG10194" s="226"/>
      <c r="AQ10194" s="226"/>
    </row>
    <row r="10195" spans="26:43" ht="15">
      <c r="Z10195" s="230"/>
      <c r="AB10195" s="226"/>
      <c r="AG10195" s="226"/>
      <c r="AQ10195" s="226"/>
    </row>
    <row r="10196" spans="26:43" ht="15">
      <c r="Z10196" s="230"/>
      <c r="AB10196" s="226"/>
      <c r="AG10196" s="226"/>
      <c r="AQ10196" s="226"/>
    </row>
    <row r="10197" spans="26:43" ht="15">
      <c r="Z10197" s="230"/>
      <c r="AB10197" s="226"/>
      <c r="AG10197" s="226"/>
      <c r="AQ10197" s="226"/>
    </row>
    <row r="10198" spans="26:43" ht="15">
      <c r="Z10198" s="230"/>
      <c r="AB10198" s="226"/>
      <c r="AG10198" s="226"/>
      <c r="AQ10198" s="226"/>
    </row>
    <row r="10199" spans="26:43" ht="15">
      <c r="Z10199" s="230"/>
      <c r="AB10199" s="226"/>
      <c r="AG10199" s="226"/>
      <c r="AQ10199" s="226"/>
    </row>
    <row r="10200" spans="26:43" ht="15">
      <c r="Z10200" s="230"/>
      <c r="AB10200" s="226"/>
      <c r="AG10200" s="226"/>
      <c r="AQ10200" s="226"/>
    </row>
    <row r="10201" spans="26:43" ht="15">
      <c r="Z10201" s="230"/>
      <c r="AB10201" s="226"/>
      <c r="AG10201" s="226"/>
      <c r="AQ10201" s="226"/>
    </row>
    <row r="10202" spans="26:43" ht="15">
      <c r="Z10202" s="230"/>
      <c r="AB10202" s="226"/>
      <c r="AG10202" s="226"/>
      <c r="AQ10202" s="226"/>
    </row>
    <row r="10203" spans="26:43" ht="15">
      <c r="Z10203" s="230"/>
      <c r="AB10203" s="226"/>
      <c r="AG10203" s="226"/>
      <c r="AQ10203" s="226"/>
    </row>
    <row r="10204" spans="26:43" ht="15">
      <c r="Z10204" s="230"/>
      <c r="AB10204" s="226"/>
      <c r="AG10204" s="226"/>
      <c r="AQ10204" s="226"/>
    </row>
    <row r="10205" spans="26:43" ht="15">
      <c r="Z10205" s="230"/>
      <c r="AB10205" s="226"/>
      <c r="AG10205" s="226"/>
      <c r="AQ10205" s="226"/>
    </row>
    <row r="10206" spans="26:43" ht="15">
      <c r="Z10206" s="230"/>
      <c r="AB10206" s="226"/>
      <c r="AG10206" s="226"/>
      <c r="AQ10206" s="226"/>
    </row>
    <row r="10207" spans="26:43" ht="15">
      <c r="Z10207" s="230"/>
      <c r="AB10207" s="226"/>
      <c r="AG10207" s="226"/>
      <c r="AQ10207" s="226"/>
    </row>
    <row r="10208" spans="26:43" ht="15">
      <c r="Z10208" s="230"/>
      <c r="AB10208" s="226"/>
      <c r="AG10208" s="226"/>
      <c r="AQ10208" s="226"/>
    </row>
    <row r="10209" spans="26:43" ht="15">
      <c r="Z10209" s="230"/>
      <c r="AB10209" s="226"/>
      <c r="AG10209" s="226"/>
      <c r="AQ10209" s="226"/>
    </row>
    <row r="10210" spans="26:43" ht="15">
      <c r="Z10210" s="230"/>
      <c r="AB10210" s="226"/>
      <c r="AG10210" s="226"/>
      <c r="AQ10210" s="226"/>
    </row>
    <row r="10211" spans="26:43" ht="15">
      <c r="Z10211" s="230"/>
      <c r="AB10211" s="226"/>
      <c r="AG10211" s="226"/>
      <c r="AQ10211" s="226"/>
    </row>
    <row r="10212" spans="26:43" ht="15">
      <c r="Z10212" s="230"/>
      <c r="AB10212" s="226"/>
      <c r="AG10212" s="226"/>
      <c r="AQ10212" s="226"/>
    </row>
    <row r="10213" spans="26:43" ht="15">
      <c r="Z10213" s="230"/>
      <c r="AB10213" s="226"/>
      <c r="AG10213" s="226"/>
      <c r="AQ10213" s="226"/>
    </row>
    <row r="10214" spans="26:43" ht="15">
      <c r="Z10214" s="230"/>
      <c r="AB10214" s="226"/>
      <c r="AG10214" s="226"/>
      <c r="AQ10214" s="226"/>
    </row>
    <row r="10215" spans="26:43" ht="15">
      <c r="Z10215" s="230"/>
      <c r="AB10215" s="226"/>
      <c r="AG10215" s="226"/>
      <c r="AQ10215" s="226"/>
    </row>
    <row r="10216" spans="26:43" ht="15">
      <c r="Z10216" s="230"/>
      <c r="AB10216" s="226"/>
      <c r="AG10216" s="226"/>
      <c r="AQ10216" s="226"/>
    </row>
    <row r="10217" spans="26:43" ht="15">
      <c r="Z10217" s="230"/>
      <c r="AB10217" s="226"/>
      <c r="AG10217" s="226"/>
      <c r="AQ10217" s="226"/>
    </row>
    <row r="10218" spans="26:43" ht="15">
      <c r="Z10218" s="230"/>
      <c r="AB10218" s="226"/>
      <c r="AG10218" s="226"/>
      <c r="AQ10218" s="226"/>
    </row>
    <row r="10219" spans="26:43" ht="15">
      <c r="Z10219" s="230"/>
      <c r="AB10219" s="226"/>
      <c r="AG10219" s="226"/>
      <c r="AQ10219" s="226"/>
    </row>
    <row r="10220" spans="26:43" ht="15">
      <c r="Z10220" s="230"/>
      <c r="AB10220" s="226"/>
      <c r="AG10220" s="226"/>
      <c r="AQ10220" s="226"/>
    </row>
    <row r="10221" spans="26:43" ht="15">
      <c r="Z10221" s="230"/>
      <c r="AB10221" s="226"/>
      <c r="AG10221" s="226"/>
      <c r="AQ10221" s="226"/>
    </row>
    <row r="10222" spans="26:43" ht="15">
      <c r="Z10222" s="230"/>
      <c r="AB10222" s="226"/>
      <c r="AG10222" s="226"/>
      <c r="AQ10222" s="226"/>
    </row>
    <row r="10223" spans="26:43" ht="15">
      <c r="Z10223" s="230"/>
      <c r="AB10223" s="226"/>
      <c r="AG10223" s="226"/>
      <c r="AQ10223" s="226"/>
    </row>
    <row r="10224" spans="26:43" ht="15">
      <c r="Z10224" s="230"/>
      <c r="AB10224" s="226"/>
      <c r="AG10224" s="226"/>
      <c r="AQ10224" s="226"/>
    </row>
    <row r="10225" spans="26:43" ht="15">
      <c r="Z10225" s="230"/>
      <c r="AB10225" s="226"/>
      <c r="AG10225" s="226"/>
      <c r="AQ10225" s="226"/>
    </row>
    <row r="10226" spans="26:43" ht="15">
      <c r="Z10226" s="230"/>
      <c r="AB10226" s="226"/>
      <c r="AG10226" s="226"/>
      <c r="AQ10226" s="226"/>
    </row>
    <row r="10227" spans="26:43" ht="15">
      <c r="Z10227" s="230"/>
      <c r="AB10227" s="226"/>
      <c r="AG10227" s="226"/>
      <c r="AQ10227" s="226"/>
    </row>
    <row r="10228" spans="26:43" ht="15">
      <c r="Z10228" s="230"/>
      <c r="AB10228" s="226"/>
      <c r="AG10228" s="226"/>
      <c r="AQ10228" s="226"/>
    </row>
    <row r="10229" spans="26:43" ht="15">
      <c r="Z10229" s="230"/>
      <c r="AB10229" s="226"/>
      <c r="AG10229" s="226"/>
      <c r="AQ10229" s="226"/>
    </row>
    <row r="10230" spans="26:43" ht="15">
      <c r="Z10230" s="230"/>
      <c r="AB10230" s="226"/>
      <c r="AG10230" s="226"/>
      <c r="AQ10230" s="226"/>
    </row>
    <row r="10231" spans="26:43" ht="15">
      <c r="Z10231" s="230"/>
      <c r="AB10231" s="226"/>
      <c r="AG10231" s="226"/>
      <c r="AQ10231" s="226"/>
    </row>
    <row r="10232" spans="26:43" ht="15">
      <c r="Z10232" s="230"/>
      <c r="AB10232" s="226"/>
      <c r="AG10232" s="226"/>
      <c r="AQ10232" s="226"/>
    </row>
    <row r="10233" spans="26:43" ht="15">
      <c r="Z10233" s="230"/>
      <c r="AB10233" s="226"/>
      <c r="AG10233" s="226"/>
      <c r="AQ10233" s="226"/>
    </row>
    <row r="10234" spans="26:43" ht="15">
      <c r="Z10234" s="230"/>
      <c r="AB10234" s="226"/>
      <c r="AG10234" s="226"/>
      <c r="AQ10234" s="226"/>
    </row>
    <row r="10235" spans="26:43" ht="15">
      <c r="Z10235" s="230"/>
      <c r="AB10235" s="226"/>
      <c r="AG10235" s="226"/>
      <c r="AQ10235" s="226"/>
    </row>
    <row r="10236" spans="26:43" ht="15">
      <c r="Z10236" s="230"/>
      <c r="AB10236" s="226"/>
      <c r="AG10236" s="226"/>
      <c r="AQ10236" s="226"/>
    </row>
    <row r="10237" spans="26:43" ht="15">
      <c r="Z10237" s="230"/>
      <c r="AB10237" s="226"/>
      <c r="AG10237" s="226"/>
      <c r="AQ10237" s="226"/>
    </row>
    <row r="10238" spans="26:43" ht="15">
      <c r="Z10238" s="230"/>
      <c r="AB10238" s="226"/>
      <c r="AG10238" s="226"/>
      <c r="AQ10238" s="226"/>
    </row>
    <row r="10239" spans="26:43" ht="15">
      <c r="Z10239" s="230"/>
      <c r="AB10239" s="226"/>
      <c r="AG10239" s="226"/>
      <c r="AQ10239" s="226"/>
    </row>
    <row r="10240" spans="26:43" ht="15">
      <c r="Z10240" s="230"/>
      <c r="AB10240" s="226"/>
      <c r="AG10240" s="226"/>
      <c r="AQ10240" s="226"/>
    </row>
    <row r="10241" spans="26:43" ht="15">
      <c r="Z10241" s="230"/>
      <c r="AB10241" s="226"/>
      <c r="AG10241" s="226"/>
      <c r="AQ10241" s="226"/>
    </row>
    <row r="10242" spans="26:43" ht="15">
      <c r="Z10242" s="230"/>
      <c r="AB10242" s="226"/>
      <c r="AG10242" s="226"/>
      <c r="AQ10242" s="226"/>
    </row>
    <row r="10243" spans="26:43" ht="15">
      <c r="Z10243" s="230"/>
      <c r="AB10243" s="226"/>
      <c r="AG10243" s="226"/>
      <c r="AQ10243" s="226"/>
    </row>
    <row r="10244" spans="26:43" ht="15">
      <c r="Z10244" s="230"/>
      <c r="AB10244" s="226"/>
      <c r="AG10244" s="226"/>
      <c r="AQ10244" s="226"/>
    </row>
    <row r="10245" spans="26:43" ht="15">
      <c r="Z10245" s="230"/>
      <c r="AB10245" s="226"/>
      <c r="AG10245" s="226"/>
      <c r="AQ10245" s="226"/>
    </row>
    <row r="10246" spans="26:43" ht="15">
      <c r="Z10246" s="230"/>
      <c r="AB10246" s="226"/>
      <c r="AG10246" s="226"/>
      <c r="AQ10246" s="226"/>
    </row>
    <row r="10247" spans="26:43" ht="15">
      <c r="Z10247" s="230"/>
      <c r="AB10247" s="226"/>
      <c r="AG10247" s="226"/>
      <c r="AQ10247" s="226"/>
    </row>
    <row r="10248" spans="26:43" ht="15">
      <c r="Z10248" s="230"/>
      <c r="AB10248" s="226"/>
      <c r="AG10248" s="226"/>
      <c r="AQ10248" s="226"/>
    </row>
    <row r="10249" spans="26:43" ht="15">
      <c r="Z10249" s="230"/>
      <c r="AB10249" s="226"/>
      <c r="AG10249" s="226"/>
      <c r="AQ10249" s="226"/>
    </row>
    <row r="10250" spans="26:43" ht="15">
      <c r="Z10250" s="230"/>
      <c r="AB10250" s="226"/>
      <c r="AG10250" s="226"/>
      <c r="AQ10250" s="226"/>
    </row>
    <row r="10251" spans="26:43" ht="15">
      <c r="Z10251" s="230"/>
      <c r="AB10251" s="226"/>
      <c r="AG10251" s="226"/>
      <c r="AQ10251" s="226"/>
    </row>
    <row r="10252" spans="26:43" ht="15">
      <c r="Z10252" s="230"/>
      <c r="AB10252" s="226"/>
      <c r="AG10252" s="226"/>
      <c r="AQ10252" s="226"/>
    </row>
    <row r="10253" spans="26:43" ht="15">
      <c r="Z10253" s="230"/>
      <c r="AB10253" s="226"/>
      <c r="AG10253" s="226"/>
      <c r="AQ10253" s="226"/>
    </row>
    <row r="10254" spans="26:43" ht="15">
      <c r="Z10254" s="230"/>
      <c r="AB10254" s="226"/>
      <c r="AG10254" s="226"/>
      <c r="AQ10254" s="226"/>
    </row>
    <row r="10255" spans="26:43" ht="15">
      <c r="Z10255" s="230"/>
      <c r="AB10255" s="226"/>
      <c r="AG10255" s="226"/>
      <c r="AQ10255" s="226"/>
    </row>
    <row r="10256" spans="26:43" ht="15">
      <c r="Z10256" s="230"/>
      <c r="AB10256" s="226"/>
      <c r="AG10256" s="226"/>
      <c r="AQ10256" s="226"/>
    </row>
    <row r="10257" spans="26:43" ht="15">
      <c r="Z10257" s="230"/>
      <c r="AB10257" s="226"/>
      <c r="AG10257" s="226"/>
      <c r="AQ10257" s="226"/>
    </row>
    <row r="10258" spans="26:43" ht="15">
      <c r="Z10258" s="230"/>
      <c r="AB10258" s="226"/>
      <c r="AG10258" s="226"/>
      <c r="AQ10258" s="226"/>
    </row>
    <row r="10259" spans="26:43" ht="15">
      <c r="Z10259" s="230"/>
      <c r="AB10259" s="226"/>
      <c r="AG10259" s="226"/>
      <c r="AQ10259" s="226"/>
    </row>
    <row r="10260" spans="26:43" ht="15">
      <c r="Z10260" s="230"/>
      <c r="AB10260" s="226"/>
      <c r="AG10260" s="226"/>
      <c r="AQ10260" s="226"/>
    </row>
    <row r="10261" spans="26:43" ht="15">
      <c r="Z10261" s="230"/>
      <c r="AB10261" s="226"/>
      <c r="AG10261" s="226"/>
      <c r="AQ10261" s="226"/>
    </row>
    <row r="10262" spans="26:43" ht="15">
      <c r="Z10262" s="230"/>
      <c r="AB10262" s="226"/>
      <c r="AG10262" s="226"/>
      <c r="AQ10262" s="226"/>
    </row>
    <row r="10263" spans="26:43" ht="15">
      <c r="Z10263" s="230"/>
      <c r="AB10263" s="226"/>
      <c r="AG10263" s="226"/>
      <c r="AQ10263" s="226"/>
    </row>
    <row r="10264" spans="26:43" ht="15">
      <c r="Z10264" s="230"/>
      <c r="AB10264" s="226"/>
      <c r="AG10264" s="226"/>
      <c r="AQ10264" s="226"/>
    </row>
    <row r="10265" spans="26:43" ht="15">
      <c r="Z10265" s="230"/>
      <c r="AB10265" s="226"/>
      <c r="AG10265" s="226"/>
      <c r="AQ10265" s="226"/>
    </row>
    <row r="10266" spans="26:43" ht="15">
      <c r="Z10266" s="230"/>
      <c r="AB10266" s="226"/>
      <c r="AG10266" s="226"/>
      <c r="AQ10266" s="226"/>
    </row>
    <row r="10267" spans="26:43" ht="15">
      <c r="Z10267" s="230"/>
      <c r="AB10267" s="226"/>
      <c r="AG10267" s="226"/>
      <c r="AQ10267" s="226"/>
    </row>
    <row r="10268" spans="26:43" ht="15">
      <c r="Z10268" s="230"/>
      <c r="AB10268" s="226"/>
      <c r="AG10268" s="226"/>
      <c r="AQ10268" s="226"/>
    </row>
    <row r="10269" spans="26:43" ht="15">
      <c r="Z10269" s="230"/>
      <c r="AB10269" s="226"/>
      <c r="AG10269" s="226"/>
      <c r="AQ10269" s="226"/>
    </row>
    <row r="10270" spans="26:43" ht="15">
      <c r="Z10270" s="230"/>
      <c r="AB10270" s="226"/>
      <c r="AG10270" s="226"/>
      <c r="AQ10270" s="226"/>
    </row>
    <row r="10271" spans="26:43" ht="15">
      <c r="Z10271" s="230"/>
      <c r="AB10271" s="226"/>
      <c r="AG10271" s="226"/>
      <c r="AQ10271" s="226"/>
    </row>
    <row r="10272" spans="26:43" ht="15">
      <c r="Z10272" s="230"/>
      <c r="AB10272" s="226"/>
      <c r="AG10272" s="226"/>
      <c r="AQ10272" s="226"/>
    </row>
    <row r="10273" spans="26:43" ht="15">
      <c r="Z10273" s="230"/>
      <c r="AB10273" s="226"/>
      <c r="AG10273" s="226"/>
      <c r="AQ10273" s="226"/>
    </row>
    <row r="10274" spans="26:43" ht="15">
      <c r="Z10274" s="230"/>
      <c r="AB10274" s="226"/>
      <c r="AG10274" s="226"/>
      <c r="AQ10274" s="226"/>
    </row>
    <row r="10275" spans="26:43" ht="15">
      <c r="Z10275" s="230"/>
      <c r="AB10275" s="226"/>
      <c r="AG10275" s="226"/>
      <c r="AQ10275" s="226"/>
    </row>
    <row r="10276" spans="26:43" ht="15">
      <c r="Z10276" s="230"/>
      <c r="AB10276" s="226"/>
      <c r="AG10276" s="226"/>
      <c r="AQ10276" s="226"/>
    </row>
    <row r="10277" spans="26:43" ht="15">
      <c r="Z10277" s="230"/>
      <c r="AB10277" s="226"/>
      <c r="AG10277" s="226"/>
      <c r="AQ10277" s="226"/>
    </row>
    <row r="10278" spans="26:43" ht="15">
      <c r="Z10278" s="230"/>
      <c r="AB10278" s="226"/>
      <c r="AG10278" s="226"/>
      <c r="AQ10278" s="226"/>
    </row>
    <row r="10279" spans="26:43" ht="15">
      <c r="Z10279" s="230"/>
      <c r="AB10279" s="226"/>
      <c r="AG10279" s="226"/>
      <c r="AQ10279" s="226"/>
    </row>
    <row r="10280" spans="26:43" ht="15">
      <c r="Z10280" s="230"/>
      <c r="AB10280" s="226"/>
      <c r="AG10280" s="226"/>
      <c r="AQ10280" s="226"/>
    </row>
    <row r="10281" spans="26:43" ht="15">
      <c r="Z10281" s="230"/>
      <c r="AB10281" s="226"/>
      <c r="AG10281" s="226"/>
      <c r="AQ10281" s="226"/>
    </row>
    <row r="10282" spans="26:43" ht="15">
      <c r="Z10282" s="230"/>
      <c r="AB10282" s="226"/>
      <c r="AG10282" s="226"/>
      <c r="AQ10282" s="226"/>
    </row>
    <row r="10283" spans="26:43" ht="15">
      <c r="Z10283" s="230"/>
      <c r="AB10283" s="226"/>
      <c r="AG10283" s="226"/>
      <c r="AQ10283" s="226"/>
    </row>
    <row r="10284" spans="26:43" ht="15">
      <c r="Z10284" s="230"/>
      <c r="AB10284" s="226"/>
      <c r="AG10284" s="226"/>
      <c r="AQ10284" s="226"/>
    </row>
    <row r="10285" spans="26:43" ht="15">
      <c r="Z10285" s="230"/>
      <c r="AB10285" s="226"/>
      <c r="AG10285" s="226"/>
      <c r="AQ10285" s="226"/>
    </row>
    <row r="10286" spans="26:43" ht="15">
      <c r="Z10286" s="230"/>
      <c r="AB10286" s="226"/>
      <c r="AG10286" s="226"/>
      <c r="AQ10286" s="226"/>
    </row>
    <row r="10287" spans="26:43" ht="15">
      <c r="Z10287" s="230"/>
      <c r="AB10287" s="226"/>
      <c r="AG10287" s="226"/>
      <c r="AQ10287" s="226"/>
    </row>
    <row r="10288" spans="26:43" ht="15">
      <c r="Z10288" s="230"/>
      <c r="AB10288" s="226"/>
      <c r="AG10288" s="226"/>
      <c r="AQ10288" s="226"/>
    </row>
    <row r="10289" spans="26:43" ht="15">
      <c r="Z10289" s="230"/>
      <c r="AB10289" s="226"/>
      <c r="AG10289" s="226"/>
      <c r="AQ10289" s="226"/>
    </row>
    <row r="10290" spans="26:43" ht="15">
      <c r="Z10290" s="230"/>
      <c r="AB10290" s="226"/>
      <c r="AG10290" s="226"/>
      <c r="AQ10290" s="226"/>
    </row>
    <row r="10291" spans="26:43" ht="15">
      <c r="Z10291" s="230"/>
      <c r="AB10291" s="226"/>
      <c r="AG10291" s="226"/>
      <c r="AQ10291" s="226"/>
    </row>
    <row r="10292" spans="26:43" ht="15">
      <c r="Z10292" s="230"/>
      <c r="AB10292" s="226"/>
      <c r="AG10292" s="226"/>
      <c r="AQ10292" s="226"/>
    </row>
    <row r="10293" spans="26:43" ht="15">
      <c r="Z10293" s="230"/>
      <c r="AB10293" s="226"/>
      <c r="AG10293" s="226"/>
      <c r="AQ10293" s="226"/>
    </row>
    <row r="10294" spans="26:43" ht="15">
      <c r="Z10294" s="230"/>
      <c r="AB10294" s="226"/>
      <c r="AG10294" s="226"/>
      <c r="AQ10294" s="226"/>
    </row>
    <row r="10295" spans="26:43" ht="15">
      <c r="Z10295" s="230"/>
      <c r="AB10295" s="226"/>
      <c r="AG10295" s="226"/>
      <c r="AQ10295" s="226"/>
    </row>
    <row r="10296" spans="26:43" ht="15">
      <c r="Z10296" s="230"/>
      <c r="AB10296" s="226"/>
      <c r="AG10296" s="226"/>
      <c r="AQ10296" s="226"/>
    </row>
    <row r="10297" spans="26:43" ht="15">
      <c r="Z10297" s="230"/>
      <c r="AB10297" s="226"/>
      <c r="AG10297" s="226"/>
      <c r="AQ10297" s="226"/>
    </row>
    <row r="10298" spans="26:43" ht="15">
      <c r="Z10298" s="230"/>
      <c r="AB10298" s="226"/>
      <c r="AG10298" s="226"/>
      <c r="AQ10298" s="226"/>
    </row>
    <row r="10299" spans="26:43" ht="15">
      <c r="Z10299" s="230"/>
      <c r="AB10299" s="226"/>
      <c r="AG10299" s="226"/>
      <c r="AQ10299" s="226"/>
    </row>
    <row r="10300" spans="26:43" ht="15">
      <c r="Z10300" s="230"/>
      <c r="AB10300" s="226"/>
      <c r="AG10300" s="226"/>
      <c r="AQ10300" s="226"/>
    </row>
    <row r="10301" spans="26:43" ht="15">
      <c r="Z10301" s="230"/>
      <c r="AB10301" s="226"/>
      <c r="AG10301" s="226"/>
      <c r="AQ10301" s="226"/>
    </row>
    <row r="10302" spans="26:43" ht="15">
      <c r="Z10302" s="230"/>
      <c r="AB10302" s="226"/>
      <c r="AG10302" s="226"/>
      <c r="AQ10302" s="226"/>
    </row>
    <row r="10303" spans="26:43" ht="15">
      <c r="Z10303" s="230"/>
      <c r="AB10303" s="226"/>
      <c r="AG10303" s="226"/>
      <c r="AQ10303" s="226"/>
    </row>
    <row r="10304" spans="26:43" ht="15">
      <c r="Z10304" s="230"/>
      <c r="AB10304" s="226"/>
      <c r="AG10304" s="226"/>
      <c r="AQ10304" s="226"/>
    </row>
    <row r="10305" spans="26:43" ht="15">
      <c r="Z10305" s="230"/>
      <c r="AB10305" s="226"/>
      <c r="AG10305" s="226"/>
      <c r="AQ10305" s="226"/>
    </row>
    <row r="10306" spans="26:43" ht="15">
      <c r="Z10306" s="230"/>
      <c r="AB10306" s="226"/>
      <c r="AG10306" s="226"/>
      <c r="AQ10306" s="226"/>
    </row>
    <row r="10307" spans="26:43" ht="15">
      <c r="Z10307" s="230"/>
      <c r="AB10307" s="226"/>
      <c r="AG10307" s="226"/>
      <c r="AQ10307" s="226"/>
    </row>
    <row r="10308" spans="26:43" ht="15">
      <c r="Z10308" s="230"/>
      <c r="AB10308" s="226"/>
      <c r="AG10308" s="226"/>
      <c r="AQ10308" s="226"/>
    </row>
    <row r="10309" spans="26:43" ht="15">
      <c r="Z10309" s="230"/>
      <c r="AB10309" s="226"/>
      <c r="AG10309" s="226"/>
      <c r="AQ10309" s="226"/>
    </row>
    <row r="10310" spans="26:43" ht="15">
      <c r="Z10310" s="230"/>
      <c r="AB10310" s="226"/>
      <c r="AG10310" s="226"/>
      <c r="AQ10310" s="226"/>
    </row>
    <row r="10311" spans="26:43" ht="15">
      <c r="Z10311" s="230"/>
      <c r="AB10311" s="226"/>
      <c r="AG10311" s="226"/>
      <c r="AQ10311" s="226"/>
    </row>
    <row r="10312" spans="26:43" ht="15">
      <c r="Z10312" s="230"/>
      <c r="AB10312" s="226"/>
      <c r="AG10312" s="226"/>
      <c r="AQ10312" s="226"/>
    </row>
    <row r="10313" spans="26:43" ht="15">
      <c r="Z10313" s="230"/>
      <c r="AB10313" s="226"/>
      <c r="AG10313" s="226"/>
      <c r="AQ10313" s="226"/>
    </row>
    <row r="10314" spans="26:43" ht="15">
      <c r="Z10314" s="230"/>
      <c r="AB10314" s="226"/>
      <c r="AG10314" s="226"/>
      <c r="AQ10314" s="226"/>
    </row>
    <row r="10315" spans="26:43" ht="15">
      <c r="Z10315" s="230"/>
      <c r="AB10315" s="226"/>
      <c r="AG10315" s="226"/>
      <c r="AQ10315" s="226"/>
    </row>
    <row r="10316" spans="26:43" ht="15">
      <c r="Z10316" s="230"/>
      <c r="AB10316" s="226"/>
      <c r="AG10316" s="226"/>
      <c r="AQ10316" s="226"/>
    </row>
    <row r="10317" spans="26:43" ht="15">
      <c r="Z10317" s="230"/>
      <c r="AB10317" s="226"/>
      <c r="AG10317" s="226"/>
      <c r="AQ10317" s="226"/>
    </row>
    <row r="10318" spans="26:43" ht="15">
      <c r="Z10318" s="230"/>
      <c r="AB10318" s="226"/>
      <c r="AG10318" s="226"/>
      <c r="AQ10318" s="226"/>
    </row>
    <row r="10319" spans="26:43" ht="15">
      <c r="Z10319" s="230"/>
      <c r="AB10319" s="226"/>
      <c r="AG10319" s="226"/>
      <c r="AQ10319" s="226"/>
    </row>
    <row r="10320" spans="26:43" ht="15">
      <c r="Z10320" s="230"/>
      <c r="AB10320" s="226"/>
      <c r="AG10320" s="226"/>
      <c r="AQ10320" s="226"/>
    </row>
    <row r="10321" spans="26:43" ht="15">
      <c r="Z10321" s="230"/>
      <c r="AB10321" s="226"/>
      <c r="AG10321" s="226"/>
      <c r="AQ10321" s="226"/>
    </row>
    <row r="10322" spans="26:43" ht="15">
      <c r="Z10322" s="230"/>
      <c r="AB10322" s="226"/>
      <c r="AG10322" s="226"/>
      <c r="AQ10322" s="226"/>
    </row>
    <row r="10323" spans="26:43" ht="15">
      <c r="Z10323" s="230"/>
      <c r="AB10323" s="226"/>
      <c r="AG10323" s="226"/>
      <c r="AQ10323" s="226"/>
    </row>
    <row r="10324" spans="26:43" ht="15">
      <c r="Z10324" s="230"/>
      <c r="AB10324" s="226"/>
      <c r="AG10324" s="226"/>
      <c r="AQ10324" s="226"/>
    </row>
    <row r="10325" spans="26:43" ht="15">
      <c r="Z10325" s="230"/>
      <c r="AB10325" s="226"/>
      <c r="AG10325" s="226"/>
      <c r="AQ10325" s="226"/>
    </row>
    <row r="10326" spans="26:43" ht="15">
      <c r="Z10326" s="230"/>
      <c r="AB10326" s="226"/>
      <c r="AG10326" s="226"/>
      <c r="AQ10326" s="226"/>
    </row>
    <row r="10327" spans="26:43" ht="15">
      <c r="Z10327" s="230"/>
      <c r="AB10327" s="226"/>
      <c r="AG10327" s="226"/>
      <c r="AQ10327" s="226"/>
    </row>
    <row r="10328" spans="26:43" ht="15">
      <c r="Z10328" s="230"/>
      <c r="AB10328" s="226"/>
      <c r="AG10328" s="226"/>
      <c r="AQ10328" s="226"/>
    </row>
    <row r="10329" spans="26:43" ht="15">
      <c r="Z10329" s="230"/>
      <c r="AB10329" s="226"/>
      <c r="AG10329" s="226"/>
      <c r="AQ10329" s="226"/>
    </row>
    <row r="10330" spans="26:43" ht="15">
      <c r="Z10330" s="230"/>
      <c r="AB10330" s="226"/>
      <c r="AG10330" s="226"/>
      <c r="AQ10330" s="226"/>
    </row>
    <row r="10331" spans="26:43" ht="15">
      <c r="Z10331" s="230"/>
      <c r="AB10331" s="226"/>
      <c r="AG10331" s="226"/>
      <c r="AQ10331" s="226"/>
    </row>
    <row r="10332" spans="26:43" ht="15">
      <c r="Z10332" s="230"/>
      <c r="AB10332" s="226"/>
      <c r="AG10332" s="226"/>
      <c r="AQ10332" s="226"/>
    </row>
    <row r="10333" spans="26:43" ht="15">
      <c r="Z10333" s="230"/>
      <c r="AB10333" s="226"/>
      <c r="AG10333" s="226"/>
      <c r="AQ10333" s="226"/>
    </row>
    <row r="10334" spans="26:43" ht="15">
      <c r="Z10334" s="230"/>
      <c r="AB10334" s="226"/>
      <c r="AG10334" s="226"/>
      <c r="AQ10334" s="226"/>
    </row>
    <row r="10335" spans="26:43" ht="15">
      <c r="Z10335" s="230"/>
      <c r="AB10335" s="226"/>
      <c r="AG10335" s="226"/>
      <c r="AQ10335" s="226"/>
    </row>
    <row r="10336" spans="26:43" ht="15">
      <c r="Z10336" s="230"/>
      <c r="AB10336" s="226"/>
      <c r="AG10336" s="226"/>
      <c r="AQ10336" s="226"/>
    </row>
    <row r="10337" spans="26:43" ht="15">
      <c r="Z10337" s="230"/>
      <c r="AB10337" s="226"/>
      <c r="AG10337" s="226"/>
      <c r="AQ10337" s="226"/>
    </row>
    <row r="10338" spans="26:43" ht="15">
      <c r="Z10338" s="230"/>
      <c r="AB10338" s="226"/>
      <c r="AG10338" s="226"/>
      <c r="AQ10338" s="226"/>
    </row>
    <row r="10339" spans="26:43" ht="15">
      <c r="Z10339" s="230"/>
      <c r="AB10339" s="226"/>
      <c r="AG10339" s="226"/>
      <c r="AQ10339" s="226"/>
    </row>
    <row r="10340" spans="26:43" ht="15">
      <c r="Z10340" s="230"/>
      <c r="AB10340" s="226"/>
      <c r="AG10340" s="226"/>
      <c r="AQ10340" s="226"/>
    </row>
    <row r="10341" spans="26:43" ht="15">
      <c r="Z10341" s="230"/>
      <c r="AB10341" s="226"/>
      <c r="AG10341" s="226"/>
      <c r="AQ10341" s="226"/>
    </row>
    <row r="10342" spans="26:43" ht="15">
      <c r="Z10342" s="230"/>
      <c r="AB10342" s="226"/>
      <c r="AG10342" s="226"/>
      <c r="AQ10342" s="226"/>
    </row>
    <row r="10343" spans="26:43" ht="15">
      <c r="Z10343" s="230"/>
      <c r="AB10343" s="226"/>
      <c r="AG10343" s="226"/>
      <c r="AQ10343" s="226"/>
    </row>
    <row r="10344" spans="26:43" ht="15">
      <c r="Z10344" s="230"/>
      <c r="AB10344" s="226"/>
      <c r="AG10344" s="226"/>
      <c r="AQ10344" s="226"/>
    </row>
    <row r="10345" spans="26:43" ht="15">
      <c r="Z10345" s="230"/>
      <c r="AB10345" s="226"/>
      <c r="AG10345" s="226"/>
      <c r="AQ10345" s="226"/>
    </row>
    <row r="10346" spans="26:43" ht="15">
      <c r="Z10346" s="230"/>
      <c r="AB10346" s="226"/>
      <c r="AG10346" s="226"/>
      <c r="AQ10346" s="226"/>
    </row>
    <row r="10347" spans="26:43" ht="15">
      <c r="Z10347" s="230"/>
      <c r="AB10347" s="226"/>
      <c r="AG10347" s="226"/>
      <c r="AQ10347" s="226"/>
    </row>
    <row r="10348" spans="26:43" ht="15">
      <c r="Z10348" s="230"/>
      <c r="AB10348" s="226"/>
      <c r="AG10348" s="226"/>
      <c r="AQ10348" s="226"/>
    </row>
    <row r="10349" spans="26:43" ht="15">
      <c r="Z10349" s="230"/>
      <c r="AB10349" s="226"/>
      <c r="AG10349" s="226"/>
      <c r="AQ10349" s="226"/>
    </row>
    <row r="10350" spans="26:43" ht="15">
      <c r="Z10350" s="230"/>
      <c r="AB10350" s="226"/>
      <c r="AG10350" s="226"/>
      <c r="AQ10350" s="226"/>
    </row>
    <row r="10351" spans="26:43" ht="15">
      <c r="Z10351" s="230"/>
      <c r="AB10351" s="226"/>
      <c r="AG10351" s="226"/>
      <c r="AQ10351" s="226"/>
    </row>
    <row r="10352" spans="26:43" ht="15">
      <c r="Z10352" s="230"/>
      <c r="AB10352" s="226"/>
      <c r="AG10352" s="226"/>
      <c r="AQ10352" s="226"/>
    </row>
    <row r="10353" spans="26:43" ht="15">
      <c r="Z10353" s="230"/>
      <c r="AB10353" s="226"/>
      <c r="AG10353" s="226"/>
      <c r="AQ10353" s="226"/>
    </row>
    <row r="10354" spans="26:43" ht="15">
      <c r="Z10354" s="230"/>
      <c r="AB10354" s="226"/>
      <c r="AG10354" s="226"/>
      <c r="AQ10354" s="226"/>
    </row>
    <row r="10355" spans="26:43" ht="15">
      <c r="Z10355" s="230"/>
      <c r="AB10355" s="226"/>
      <c r="AG10355" s="226"/>
      <c r="AQ10355" s="226"/>
    </row>
    <row r="10356" spans="26:43" ht="15">
      <c r="Z10356" s="230"/>
      <c r="AB10356" s="226"/>
      <c r="AG10356" s="226"/>
      <c r="AQ10356" s="226"/>
    </row>
    <row r="10357" spans="26:43" ht="15">
      <c r="Z10357" s="230"/>
      <c r="AB10357" s="226"/>
      <c r="AG10357" s="226"/>
      <c r="AQ10357" s="226"/>
    </row>
    <row r="10358" spans="26:43" ht="15">
      <c r="Z10358" s="230"/>
      <c r="AB10358" s="226"/>
      <c r="AG10358" s="226"/>
      <c r="AQ10358" s="226"/>
    </row>
    <row r="10359" spans="26:43" ht="15">
      <c r="Z10359" s="230"/>
      <c r="AB10359" s="226"/>
      <c r="AG10359" s="226"/>
      <c r="AQ10359" s="226"/>
    </row>
    <row r="10360" spans="26:43" ht="15">
      <c r="Z10360" s="230"/>
      <c r="AB10360" s="226"/>
      <c r="AG10360" s="226"/>
      <c r="AQ10360" s="226"/>
    </row>
    <row r="10361" spans="26:43" ht="15">
      <c r="Z10361" s="230"/>
      <c r="AB10361" s="226"/>
      <c r="AG10361" s="226"/>
      <c r="AQ10361" s="226"/>
    </row>
    <row r="10362" spans="26:43" ht="15">
      <c r="Z10362" s="230"/>
      <c r="AB10362" s="226"/>
      <c r="AG10362" s="226"/>
      <c r="AQ10362" s="226"/>
    </row>
    <row r="10363" spans="26:43" ht="15">
      <c r="Z10363" s="230"/>
      <c r="AB10363" s="226"/>
      <c r="AG10363" s="226"/>
      <c r="AQ10363" s="226"/>
    </row>
    <row r="10364" spans="26:43" ht="15">
      <c r="Z10364" s="230"/>
      <c r="AB10364" s="226"/>
      <c r="AG10364" s="226"/>
      <c r="AQ10364" s="226"/>
    </row>
    <row r="10365" spans="26:43" ht="15">
      <c r="Z10365" s="230"/>
      <c r="AB10365" s="226"/>
      <c r="AG10365" s="226"/>
      <c r="AQ10365" s="226"/>
    </row>
    <row r="10366" spans="26:43" ht="15">
      <c r="Z10366" s="230"/>
      <c r="AB10366" s="226"/>
      <c r="AG10366" s="226"/>
      <c r="AQ10366" s="226"/>
    </row>
    <row r="10367" spans="26:43" ht="15">
      <c r="Z10367" s="230"/>
      <c r="AB10367" s="226"/>
      <c r="AG10367" s="226"/>
      <c r="AQ10367" s="226"/>
    </row>
    <row r="10368" spans="26:43" ht="15">
      <c r="Z10368" s="230"/>
      <c r="AB10368" s="226"/>
      <c r="AG10368" s="226"/>
      <c r="AQ10368" s="226"/>
    </row>
    <row r="10369" spans="26:43" ht="15">
      <c r="Z10369" s="230"/>
      <c r="AB10369" s="226"/>
      <c r="AG10369" s="226"/>
      <c r="AQ10369" s="226"/>
    </row>
    <row r="10370" spans="26:43" ht="15">
      <c r="Z10370" s="230"/>
      <c r="AB10370" s="226"/>
      <c r="AG10370" s="226"/>
      <c r="AQ10370" s="226"/>
    </row>
    <row r="10371" spans="26:43" ht="15">
      <c r="Z10371" s="230"/>
      <c r="AB10371" s="226"/>
      <c r="AG10371" s="226"/>
      <c r="AQ10371" s="226"/>
    </row>
    <row r="10372" spans="26:43" ht="15">
      <c r="Z10372" s="230"/>
      <c r="AB10372" s="226"/>
      <c r="AG10372" s="226"/>
      <c r="AQ10372" s="226"/>
    </row>
    <row r="10373" spans="26:43" ht="15">
      <c r="Z10373" s="230"/>
      <c r="AB10373" s="226"/>
      <c r="AG10373" s="226"/>
      <c r="AQ10373" s="226"/>
    </row>
    <row r="10374" spans="26:43" ht="15">
      <c r="Z10374" s="230"/>
      <c r="AB10374" s="226"/>
      <c r="AG10374" s="226"/>
      <c r="AQ10374" s="226"/>
    </row>
    <row r="10375" spans="26:43" ht="15">
      <c r="Z10375" s="230"/>
      <c r="AB10375" s="226"/>
      <c r="AG10375" s="226"/>
      <c r="AQ10375" s="226"/>
    </row>
    <row r="10376" spans="26:43" ht="15">
      <c r="Z10376" s="230"/>
      <c r="AB10376" s="226"/>
      <c r="AG10376" s="226"/>
      <c r="AQ10376" s="226"/>
    </row>
    <row r="10377" spans="26:43" ht="15">
      <c r="Z10377" s="230"/>
      <c r="AB10377" s="226"/>
      <c r="AG10377" s="226"/>
      <c r="AQ10377" s="226"/>
    </row>
    <row r="10378" spans="26:43" ht="15">
      <c r="Z10378" s="230"/>
      <c r="AB10378" s="226"/>
      <c r="AG10378" s="226"/>
      <c r="AQ10378" s="226"/>
    </row>
    <row r="10379" spans="26:43" ht="15">
      <c r="Z10379" s="230"/>
      <c r="AB10379" s="226"/>
      <c r="AG10379" s="226"/>
      <c r="AQ10379" s="226"/>
    </row>
    <row r="10380" spans="26:43" ht="15">
      <c r="Z10380" s="230"/>
      <c r="AB10380" s="226"/>
      <c r="AG10380" s="226"/>
      <c r="AQ10380" s="226"/>
    </row>
    <row r="10381" spans="26:43" ht="15">
      <c r="Z10381" s="230"/>
      <c r="AB10381" s="226"/>
      <c r="AG10381" s="226"/>
      <c r="AQ10381" s="226"/>
    </row>
    <row r="10382" spans="26:43" ht="15">
      <c r="Z10382" s="230"/>
      <c r="AB10382" s="226"/>
      <c r="AG10382" s="226"/>
      <c r="AQ10382" s="226"/>
    </row>
    <row r="10383" spans="26:43" ht="15">
      <c r="Z10383" s="230"/>
      <c r="AB10383" s="226"/>
      <c r="AG10383" s="226"/>
      <c r="AQ10383" s="226"/>
    </row>
    <row r="10384" spans="26:43" ht="15">
      <c r="Z10384" s="230"/>
      <c r="AB10384" s="226"/>
      <c r="AG10384" s="226"/>
      <c r="AQ10384" s="226"/>
    </row>
    <row r="10385" spans="26:43" ht="15">
      <c r="Z10385" s="230"/>
      <c r="AB10385" s="226"/>
      <c r="AG10385" s="226"/>
      <c r="AQ10385" s="226"/>
    </row>
    <row r="10386" spans="26:43" ht="15">
      <c r="Z10386" s="230"/>
      <c r="AB10386" s="226"/>
      <c r="AG10386" s="226"/>
      <c r="AQ10386" s="226"/>
    </row>
    <row r="10387" spans="26:43" ht="15">
      <c r="Z10387" s="230"/>
      <c r="AB10387" s="226"/>
      <c r="AG10387" s="226"/>
      <c r="AQ10387" s="226"/>
    </row>
    <row r="10388" spans="26:43" ht="15">
      <c r="Z10388" s="230"/>
      <c r="AB10388" s="226"/>
      <c r="AG10388" s="226"/>
      <c r="AQ10388" s="226"/>
    </row>
    <row r="10389" spans="26:43" ht="15">
      <c r="Z10389" s="230"/>
      <c r="AB10389" s="226"/>
      <c r="AG10389" s="226"/>
      <c r="AQ10389" s="226"/>
    </row>
    <row r="10390" spans="26:43" ht="15">
      <c r="Z10390" s="230"/>
      <c r="AB10390" s="226"/>
      <c r="AG10390" s="226"/>
      <c r="AQ10390" s="226"/>
    </row>
    <row r="10391" spans="26:43" ht="15">
      <c r="Z10391" s="230"/>
      <c r="AB10391" s="226"/>
      <c r="AG10391" s="226"/>
      <c r="AQ10391" s="226"/>
    </row>
    <row r="10392" spans="26:43" ht="15">
      <c r="Z10392" s="230"/>
      <c r="AB10392" s="226"/>
      <c r="AG10392" s="226"/>
      <c r="AQ10392" s="226"/>
    </row>
    <row r="10393" spans="26:43" ht="15">
      <c r="Z10393" s="230"/>
      <c r="AB10393" s="226"/>
      <c r="AG10393" s="226"/>
      <c r="AQ10393" s="226"/>
    </row>
    <row r="10394" spans="26:43" ht="15">
      <c r="Z10394" s="230"/>
      <c r="AB10394" s="226"/>
      <c r="AG10394" s="226"/>
      <c r="AQ10394" s="226"/>
    </row>
    <row r="10395" spans="26:43" ht="15">
      <c r="Z10395" s="230"/>
      <c r="AB10395" s="226"/>
      <c r="AG10395" s="226"/>
      <c r="AQ10395" s="226"/>
    </row>
    <row r="10396" spans="26:43" ht="15">
      <c r="Z10396" s="230"/>
      <c r="AB10396" s="226"/>
      <c r="AG10396" s="226"/>
      <c r="AQ10396" s="226"/>
    </row>
    <row r="10397" spans="26:43" ht="15">
      <c r="Z10397" s="230"/>
      <c r="AB10397" s="226"/>
      <c r="AG10397" s="226"/>
      <c r="AQ10397" s="226"/>
    </row>
    <row r="10398" spans="26:43" ht="15">
      <c r="Z10398" s="230"/>
      <c r="AB10398" s="226"/>
      <c r="AG10398" s="226"/>
      <c r="AQ10398" s="226"/>
    </row>
    <row r="10399" spans="26:43" ht="15">
      <c r="Z10399" s="230"/>
      <c r="AB10399" s="226"/>
      <c r="AG10399" s="226"/>
      <c r="AQ10399" s="226"/>
    </row>
    <row r="10400" spans="26:43" ht="15">
      <c r="Z10400" s="230"/>
      <c r="AB10400" s="226"/>
      <c r="AG10400" s="226"/>
      <c r="AQ10400" s="226"/>
    </row>
    <row r="10401" spans="26:43" ht="15">
      <c r="Z10401" s="230"/>
      <c r="AB10401" s="226"/>
      <c r="AG10401" s="226"/>
      <c r="AQ10401" s="226"/>
    </row>
    <row r="10402" spans="26:43" ht="15">
      <c r="Z10402" s="230"/>
      <c r="AB10402" s="226"/>
      <c r="AG10402" s="226"/>
      <c r="AQ10402" s="226"/>
    </row>
    <row r="10403" spans="26:43" ht="15">
      <c r="Z10403" s="230"/>
      <c r="AB10403" s="226"/>
      <c r="AG10403" s="226"/>
      <c r="AQ10403" s="226"/>
    </row>
    <row r="10404" spans="26:43" ht="15">
      <c r="Z10404" s="230"/>
      <c r="AB10404" s="226"/>
      <c r="AG10404" s="226"/>
      <c r="AQ10404" s="226"/>
    </row>
    <row r="10405" spans="26:43" ht="15">
      <c r="Z10405" s="230"/>
      <c r="AB10405" s="226"/>
      <c r="AG10405" s="226"/>
      <c r="AQ10405" s="226"/>
    </row>
    <row r="10406" spans="26:43" ht="15">
      <c r="Z10406" s="230"/>
      <c r="AB10406" s="226"/>
      <c r="AG10406" s="226"/>
      <c r="AQ10406" s="226"/>
    </row>
    <row r="10407" spans="26:43" ht="15">
      <c r="Z10407" s="230"/>
      <c r="AB10407" s="226"/>
      <c r="AG10407" s="226"/>
      <c r="AQ10407" s="226"/>
    </row>
    <row r="10408" spans="26:43" ht="15">
      <c r="Z10408" s="230"/>
      <c r="AB10408" s="226"/>
      <c r="AG10408" s="226"/>
      <c r="AQ10408" s="226"/>
    </row>
    <row r="10409" spans="26:43" ht="15">
      <c r="Z10409" s="230"/>
      <c r="AB10409" s="226"/>
      <c r="AG10409" s="226"/>
      <c r="AQ10409" s="226"/>
    </row>
    <row r="10410" spans="26:43" ht="15">
      <c r="Z10410" s="230"/>
      <c r="AB10410" s="226"/>
      <c r="AG10410" s="226"/>
      <c r="AQ10410" s="226"/>
    </row>
    <row r="10411" spans="26:43" ht="15">
      <c r="Z10411" s="230"/>
      <c r="AB10411" s="226"/>
      <c r="AG10411" s="226"/>
      <c r="AQ10411" s="226"/>
    </row>
    <row r="10412" spans="26:43" ht="15">
      <c r="Z10412" s="230"/>
      <c r="AB10412" s="226"/>
      <c r="AG10412" s="226"/>
      <c r="AQ10412" s="226"/>
    </row>
    <row r="10413" spans="26:43" ht="15">
      <c r="Z10413" s="230"/>
      <c r="AB10413" s="226"/>
      <c r="AG10413" s="226"/>
      <c r="AQ10413" s="226"/>
    </row>
    <row r="10414" spans="26:43" ht="15">
      <c r="Z10414" s="230"/>
      <c r="AB10414" s="226"/>
      <c r="AG10414" s="226"/>
      <c r="AQ10414" s="226"/>
    </row>
    <row r="10415" spans="26:43" ht="15">
      <c r="Z10415" s="230"/>
      <c r="AB10415" s="226"/>
      <c r="AG10415" s="226"/>
      <c r="AQ10415" s="226"/>
    </row>
    <row r="10416" spans="26:43" ht="15">
      <c r="Z10416" s="230"/>
      <c r="AB10416" s="226"/>
      <c r="AG10416" s="226"/>
      <c r="AQ10416" s="226"/>
    </row>
    <row r="10417" spans="26:43" ht="15">
      <c r="Z10417" s="230"/>
      <c r="AB10417" s="226"/>
      <c r="AG10417" s="226"/>
      <c r="AQ10417" s="226"/>
    </row>
    <row r="10418" spans="26:43" ht="15">
      <c r="Z10418" s="230"/>
      <c r="AB10418" s="226"/>
      <c r="AG10418" s="226"/>
      <c r="AQ10418" s="226"/>
    </row>
    <row r="10419" spans="26:43" ht="15">
      <c r="Z10419" s="230"/>
      <c r="AB10419" s="226"/>
      <c r="AG10419" s="226"/>
      <c r="AQ10419" s="226"/>
    </row>
    <row r="10420" spans="26:43" ht="15">
      <c r="Z10420" s="230"/>
      <c r="AB10420" s="226"/>
      <c r="AG10420" s="226"/>
      <c r="AQ10420" s="226"/>
    </row>
    <row r="10421" spans="26:43" ht="15">
      <c r="Z10421" s="230"/>
      <c r="AB10421" s="226"/>
      <c r="AG10421" s="226"/>
      <c r="AQ10421" s="226"/>
    </row>
    <row r="10422" spans="26:43" ht="15">
      <c r="Z10422" s="230"/>
      <c r="AB10422" s="226"/>
      <c r="AG10422" s="226"/>
      <c r="AQ10422" s="226"/>
    </row>
    <row r="10423" spans="26:43" ht="15">
      <c r="Z10423" s="230"/>
      <c r="AB10423" s="226"/>
      <c r="AG10423" s="226"/>
      <c r="AQ10423" s="226"/>
    </row>
    <row r="10424" spans="26:43" ht="15">
      <c r="Z10424" s="230"/>
      <c r="AB10424" s="226"/>
      <c r="AG10424" s="226"/>
      <c r="AQ10424" s="226"/>
    </row>
    <row r="10425" spans="26:43" ht="15">
      <c r="Z10425" s="230"/>
      <c r="AB10425" s="226"/>
      <c r="AG10425" s="226"/>
      <c r="AQ10425" s="226"/>
    </row>
    <row r="10426" spans="26:43" ht="15">
      <c r="Z10426" s="230"/>
      <c r="AB10426" s="226"/>
      <c r="AG10426" s="226"/>
      <c r="AQ10426" s="226"/>
    </row>
    <row r="10427" spans="26:43" ht="15">
      <c r="Z10427" s="230"/>
      <c r="AB10427" s="226"/>
      <c r="AG10427" s="226"/>
      <c r="AQ10427" s="226"/>
    </row>
    <row r="10428" spans="26:43" ht="15">
      <c r="Z10428" s="230"/>
      <c r="AB10428" s="226"/>
      <c r="AG10428" s="226"/>
      <c r="AQ10428" s="226"/>
    </row>
    <row r="10429" spans="26:43" ht="15">
      <c r="Z10429" s="230"/>
      <c r="AB10429" s="226"/>
      <c r="AG10429" s="226"/>
      <c r="AQ10429" s="226"/>
    </row>
    <row r="10430" spans="26:43" ht="15">
      <c r="Z10430" s="230"/>
      <c r="AB10430" s="226"/>
      <c r="AG10430" s="226"/>
      <c r="AQ10430" s="226"/>
    </row>
    <row r="10431" spans="26:43" ht="15">
      <c r="Z10431" s="230"/>
      <c r="AB10431" s="226"/>
      <c r="AG10431" s="226"/>
      <c r="AQ10431" s="226"/>
    </row>
    <row r="10432" spans="26:43" ht="15">
      <c r="Z10432" s="230"/>
      <c r="AB10432" s="226"/>
      <c r="AG10432" s="226"/>
      <c r="AQ10432" s="226"/>
    </row>
    <row r="10433" spans="26:43" ht="15">
      <c r="Z10433" s="230"/>
      <c r="AB10433" s="226"/>
      <c r="AG10433" s="226"/>
      <c r="AQ10433" s="226"/>
    </row>
    <row r="10434" spans="26:43" ht="15">
      <c r="Z10434" s="230"/>
      <c r="AB10434" s="226"/>
      <c r="AG10434" s="226"/>
      <c r="AQ10434" s="226"/>
    </row>
    <row r="10435" spans="26:43" ht="15">
      <c r="Z10435" s="230"/>
      <c r="AB10435" s="226"/>
      <c r="AG10435" s="226"/>
      <c r="AQ10435" s="226"/>
    </row>
    <row r="10436" spans="26:43" ht="15">
      <c r="Z10436" s="230"/>
      <c r="AB10436" s="226"/>
      <c r="AG10436" s="226"/>
      <c r="AQ10436" s="226"/>
    </row>
    <row r="10437" spans="26:43" ht="15">
      <c r="Z10437" s="230"/>
      <c r="AB10437" s="226"/>
      <c r="AG10437" s="226"/>
      <c r="AQ10437" s="226"/>
    </row>
    <row r="10438" spans="26:43" ht="15">
      <c r="Z10438" s="230"/>
      <c r="AB10438" s="226"/>
      <c r="AG10438" s="226"/>
      <c r="AQ10438" s="226"/>
    </row>
    <row r="10439" spans="26:43" ht="15">
      <c r="Z10439" s="230"/>
      <c r="AB10439" s="226"/>
      <c r="AG10439" s="226"/>
      <c r="AQ10439" s="226"/>
    </row>
    <row r="10440" spans="26:43" ht="15">
      <c r="Z10440" s="230"/>
      <c r="AB10440" s="226"/>
      <c r="AG10440" s="226"/>
      <c r="AQ10440" s="226"/>
    </row>
    <row r="10441" spans="26:43" ht="15">
      <c r="Z10441" s="230"/>
      <c r="AB10441" s="226"/>
      <c r="AG10441" s="226"/>
      <c r="AQ10441" s="226"/>
    </row>
    <row r="10442" spans="26:43" ht="15">
      <c r="Z10442" s="230"/>
      <c r="AB10442" s="226"/>
      <c r="AG10442" s="226"/>
      <c r="AQ10442" s="226"/>
    </row>
    <row r="10443" spans="26:43" ht="15">
      <c r="Z10443" s="230"/>
      <c r="AB10443" s="226"/>
      <c r="AG10443" s="226"/>
      <c r="AQ10443" s="226"/>
    </row>
    <row r="10444" spans="26:43" ht="15">
      <c r="Z10444" s="230"/>
      <c r="AB10444" s="226"/>
      <c r="AG10444" s="226"/>
      <c r="AQ10444" s="226"/>
    </row>
    <row r="10445" spans="26:43" ht="15">
      <c r="Z10445" s="230"/>
      <c r="AB10445" s="226"/>
      <c r="AG10445" s="226"/>
      <c r="AQ10445" s="226"/>
    </row>
    <row r="10446" spans="26:43" ht="15">
      <c r="Z10446" s="230"/>
      <c r="AB10446" s="226"/>
      <c r="AG10446" s="226"/>
      <c r="AQ10446" s="226"/>
    </row>
    <row r="10447" spans="26:43" ht="15">
      <c r="Z10447" s="230"/>
      <c r="AB10447" s="226"/>
      <c r="AG10447" s="226"/>
      <c r="AQ10447" s="226"/>
    </row>
    <row r="10448" spans="26:43" ht="15">
      <c r="Z10448" s="230"/>
      <c r="AB10448" s="226"/>
      <c r="AG10448" s="226"/>
      <c r="AQ10448" s="226"/>
    </row>
    <row r="10449" spans="26:43" ht="15">
      <c r="Z10449" s="230"/>
      <c r="AB10449" s="226"/>
      <c r="AG10449" s="226"/>
      <c r="AQ10449" s="226"/>
    </row>
    <row r="10450" spans="26:43" ht="15">
      <c r="Z10450" s="230"/>
      <c r="AB10450" s="226"/>
      <c r="AG10450" s="226"/>
      <c r="AQ10450" s="226"/>
    </row>
    <row r="10451" spans="26:43" ht="15">
      <c r="Z10451" s="230"/>
      <c r="AB10451" s="226"/>
      <c r="AG10451" s="226"/>
      <c r="AQ10451" s="226"/>
    </row>
    <row r="10452" spans="26:43" ht="15">
      <c r="Z10452" s="230"/>
      <c r="AB10452" s="226"/>
      <c r="AG10452" s="226"/>
      <c r="AQ10452" s="226"/>
    </row>
    <row r="10453" spans="26:43" ht="15">
      <c r="Z10453" s="230"/>
      <c r="AB10453" s="226"/>
      <c r="AG10453" s="226"/>
      <c r="AQ10453" s="226"/>
    </row>
    <row r="10454" spans="26:43" ht="15">
      <c r="Z10454" s="230"/>
      <c r="AB10454" s="226"/>
      <c r="AG10454" s="226"/>
      <c r="AQ10454" s="226"/>
    </row>
    <row r="10455" spans="26:43" ht="15">
      <c r="Z10455" s="230"/>
      <c r="AB10455" s="226"/>
      <c r="AG10455" s="226"/>
      <c r="AQ10455" s="226"/>
    </row>
    <row r="10456" spans="26:43" ht="15">
      <c r="Z10456" s="230"/>
      <c r="AB10456" s="226"/>
      <c r="AG10456" s="226"/>
      <c r="AQ10456" s="226"/>
    </row>
    <row r="10457" spans="26:43" ht="15">
      <c r="Z10457" s="230"/>
      <c r="AB10457" s="226"/>
      <c r="AG10457" s="226"/>
      <c r="AQ10457" s="226"/>
    </row>
    <row r="10458" spans="26:43" ht="15">
      <c r="Z10458" s="230"/>
      <c r="AB10458" s="226"/>
      <c r="AG10458" s="226"/>
      <c r="AQ10458" s="226"/>
    </row>
    <row r="10459" spans="26:43" ht="15">
      <c r="Z10459" s="230"/>
      <c r="AB10459" s="226"/>
      <c r="AG10459" s="226"/>
      <c r="AQ10459" s="226"/>
    </row>
    <row r="10460" spans="26:43" ht="15">
      <c r="Z10460" s="230"/>
      <c r="AB10460" s="226"/>
      <c r="AG10460" s="226"/>
      <c r="AQ10460" s="226"/>
    </row>
    <row r="10461" spans="26:43" ht="15">
      <c r="Z10461" s="230"/>
      <c r="AB10461" s="226"/>
      <c r="AG10461" s="226"/>
      <c r="AQ10461" s="226"/>
    </row>
    <row r="10462" spans="26:43" ht="15">
      <c r="Z10462" s="230"/>
      <c r="AB10462" s="226"/>
      <c r="AG10462" s="226"/>
      <c r="AQ10462" s="226"/>
    </row>
    <row r="10463" spans="26:43" ht="15">
      <c r="Z10463" s="230"/>
      <c r="AB10463" s="226"/>
      <c r="AG10463" s="226"/>
      <c r="AQ10463" s="226"/>
    </row>
    <row r="10464" spans="26:43" ht="15">
      <c r="Z10464" s="230"/>
      <c r="AB10464" s="226"/>
      <c r="AG10464" s="226"/>
      <c r="AQ10464" s="226"/>
    </row>
    <row r="10465" spans="26:43" ht="15">
      <c r="Z10465" s="230"/>
      <c r="AB10465" s="226"/>
      <c r="AG10465" s="226"/>
      <c r="AQ10465" s="226"/>
    </row>
    <row r="10466" spans="26:43" ht="15">
      <c r="Z10466" s="230"/>
      <c r="AB10466" s="226"/>
      <c r="AG10466" s="226"/>
      <c r="AQ10466" s="226"/>
    </row>
    <row r="10467" spans="26:43" ht="15">
      <c r="Z10467" s="230"/>
      <c r="AB10467" s="226"/>
      <c r="AG10467" s="226"/>
      <c r="AQ10467" s="226"/>
    </row>
    <row r="10468" spans="26:43" ht="15">
      <c r="Z10468" s="230"/>
      <c r="AB10468" s="226"/>
      <c r="AG10468" s="226"/>
      <c r="AQ10468" s="226"/>
    </row>
    <row r="10469" spans="26:43" ht="15">
      <c r="Z10469" s="230"/>
      <c r="AB10469" s="226"/>
      <c r="AG10469" s="226"/>
      <c r="AQ10469" s="226"/>
    </row>
    <row r="10470" spans="26:43" ht="15">
      <c r="Z10470" s="230"/>
      <c r="AB10470" s="226"/>
      <c r="AG10470" s="226"/>
      <c r="AQ10470" s="226"/>
    </row>
    <row r="10471" spans="26:43" ht="15">
      <c r="Z10471" s="230"/>
      <c r="AB10471" s="226"/>
      <c r="AG10471" s="226"/>
      <c r="AQ10471" s="226"/>
    </row>
    <row r="10472" spans="26:43" ht="15">
      <c r="Z10472" s="230"/>
      <c r="AB10472" s="226"/>
      <c r="AG10472" s="226"/>
      <c r="AQ10472" s="226"/>
    </row>
    <row r="10473" spans="26:43" ht="15">
      <c r="Z10473" s="230"/>
      <c r="AB10473" s="226"/>
      <c r="AG10473" s="226"/>
      <c r="AQ10473" s="226"/>
    </row>
    <row r="10474" spans="26:43" ht="15">
      <c r="Z10474" s="230"/>
      <c r="AB10474" s="226"/>
      <c r="AG10474" s="226"/>
      <c r="AQ10474" s="226"/>
    </row>
    <row r="10475" spans="26:43" ht="15">
      <c r="Z10475" s="230"/>
      <c r="AB10475" s="226"/>
      <c r="AG10475" s="226"/>
      <c r="AQ10475" s="226"/>
    </row>
    <row r="10476" spans="26:43" ht="15">
      <c r="Z10476" s="230"/>
      <c r="AB10476" s="226"/>
      <c r="AG10476" s="226"/>
      <c r="AQ10476" s="226"/>
    </row>
    <row r="10477" spans="26:43" ht="15">
      <c r="Z10477" s="230"/>
      <c r="AB10477" s="226"/>
      <c r="AG10477" s="226"/>
      <c r="AQ10477" s="226"/>
    </row>
    <row r="10478" spans="26:43" ht="15">
      <c r="Z10478" s="230"/>
      <c r="AB10478" s="226"/>
      <c r="AG10478" s="226"/>
      <c r="AQ10478" s="226"/>
    </row>
    <row r="10479" spans="26:43" ht="15">
      <c r="Z10479" s="230"/>
      <c r="AB10479" s="226"/>
      <c r="AG10479" s="226"/>
      <c r="AQ10479" s="226"/>
    </row>
    <row r="10480" spans="26:43" ht="15">
      <c r="Z10480" s="230"/>
      <c r="AB10480" s="226"/>
      <c r="AG10480" s="226"/>
      <c r="AQ10480" s="226"/>
    </row>
    <row r="10481" spans="26:43" ht="15">
      <c r="Z10481" s="230"/>
      <c r="AB10481" s="226"/>
      <c r="AG10481" s="226"/>
      <c r="AQ10481" s="226"/>
    </row>
    <row r="10482" spans="26:43" ht="15">
      <c r="Z10482" s="230"/>
      <c r="AB10482" s="226"/>
      <c r="AG10482" s="226"/>
      <c r="AQ10482" s="226"/>
    </row>
    <row r="10483" spans="26:43" ht="15">
      <c r="Z10483" s="230"/>
      <c r="AB10483" s="226"/>
      <c r="AG10483" s="226"/>
      <c r="AQ10483" s="226"/>
    </row>
    <row r="10484" spans="26:43" ht="15">
      <c r="Z10484" s="230"/>
      <c r="AB10484" s="226"/>
      <c r="AG10484" s="226"/>
      <c r="AQ10484" s="226"/>
    </row>
    <row r="10485" spans="26:43" ht="15">
      <c r="Z10485" s="230"/>
      <c r="AB10485" s="226"/>
      <c r="AG10485" s="226"/>
      <c r="AQ10485" s="226"/>
    </row>
    <row r="10486" spans="26:43" ht="15">
      <c r="Z10486" s="230"/>
      <c r="AB10486" s="226"/>
      <c r="AG10486" s="226"/>
      <c r="AQ10486" s="226"/>
    </row>
    <row r="10487" spans="26:43" ht="15">
      <c r="Z10487" s="230"/>
      <c r="AB10487" s="226"/>
      <c r="AG10487" s="226"/>
      <c r="AQ10487" s="226"/>
    </row>
    <row r="10488" spans="26:43" ht="15">
      <c r="Z10488" s="230"/>
      <c r="AB10488" s="226"/>
      <c r="AG10488" s="226"/>
      <c r="AQ10488" s="226"/>
    </row>
    <row r="10489" spans="26:43" ht="15">
      <c r="Z10489" s="230"/>
      <c r="AB10489" s="226"/>
      <c r="AG10489" s="226"/>
      <c r="AQ10489" s="226"/>
    </row>
    <row r="10490" spans="26:43" ht="15">
      <c r="Z10490" s="230"/>
      <c r="AB10490" s="226"/>
      <c r="AG10490" s="226"/>
      <c r="AQ10490" s="226"/>
    </row>
    <row r="10491" spans="26:43" ht="15">
      <c r="Z10491" s="230"/>
      <c r="AB10491" s="226"/>
      <c r="AG10491" s="226"/>
      <c r="AQ10491" s="226"/>
    </row>
    <row r="10492" spans="26:43" ht="15">
      <c r="Z10492" s="230"/>
      <c r="AB10492" s="226"/>
      <c r="AG10492" s="226"/>
      <c r="AQ10492" s="226"/>
    </row>
    <row r="10493" spans="26:43" ht="15">
      <c r="Z10493" s="230"/>
      <c r="AB10493" s="226"/>
      <c r="AG10493" s="226"/>
      <c r="AQ10493" s="226"/>
    </row>
    <row r="10494" spans="26:43" ht="15">
      <c r="Z10494" s="230"/>
      <c r="AB10494" s="226"/>
      <c r="AG10494" s="226"/>
      <c r="AQ10494" s="226"/>
    </row>
    <row r="10495" spans="26:43" ht="15">
      <c r="Z10495" s="230"/>
      <c r="AB10495" s="226"/>
      <c r="AG10495" s="226"/>
      <c r="AQ10495" s="226"/>
    </row>
    <row r="10496" spans="26:43" ht="15">
      <c r="Z10496" s="230"/>
      <c r="AB10496" s="226"/>
      <c r="AG10496" s="226"/>
      <c r="AQ10496" s="226"/>
    </row>
    <row r="10497" spans="26:43" ht="15">
      <c r="Z10497" s="230"/>
      <c r="AB10497" s="226"/>
      <c r="AG10497" s="226"/>
      <c r="AQ10497" s="226"/>
    </row>
    <row r="10498" spans="26:43" ht="15">
      <c r="Z10498" s="230"/>
      <c r="AB10498" s="226"/>
      <c r="AG10498" s="226"/>
      <c r="AQ10498" s="226"/>
    </row>
    <row r="10499" spans="26:43" ht="15">
      <c r="Z10499" s="230"/>
      <c r="AB10499" s="226"/>
      <c r="AG10499" s="226"/>
      <c r="AQ10499" s="226"/>
    </row>
    <row r="10500" spans="26:43" ht="15">
      <c r="Z10500" s="230"/>
      <c r="AB10500" s="226"/>
      <c r="AG10500" s="226"/>
      <c r="AQ10500" s="226"/>
    </row>
    <row r="10501" spans="26:43" ht="15">
      <c r="Z10501" s="230"/>
      <c r="AB10501" s="226"/>
      <c r="AG10501" s="226"/>
      <c r="AQ10501" s="226"/>
    </row>
    <row r="10502" spans="26:43" ht="15">
      <c r="Z10502" s="230"/>
      <c r="AB10502" s="226"/>
      <c r="AG10502" s="226"/>
      <c r="AQ10502" s="226"/>
    </row>
    <row r="10503" spans="26:43" ht="15">
      <c r="Z10503" s="230"/>
      <c r="AB10503" s="226"/>
      <c r="AG10503" s="226"/>
      <c r="AQ10503" s="226"/>
    </row>
    <row r="10504" spans="26:43" ht="15">
      <c r="Z10504" s="230"/>
      <c r="AB10504" s="226"/>
      <c r="AG10504" s="226"/>
      <c r="AQ10504" s="226"/>
    </row>
    <row r="10505" spans="26:43" ht="15">
      <c r="Z10505" s="230"/>
      <c r="AB10505" s="226"/>
      <c r="AG10505" s="226"/>
      <c r="AQ10505" s="226"/>
    </row>
    <row r="10506" spans="26:43" ht="15">
      <c r="Z10506" s="230"/>
      <c r="AB10506" s="226"/>
      <c r="AG10506" s="226"/>
      <c r="AQ10506" s="226"/>
    </row>
    <row r="10507" spans="26:43" ht="15">
      <c r="Z10507" s="230"/>
      <c r="AB10507" s="226"/>
      <c r="AG10507" s="226"/>
      <c r="AQ10507" s="226"/>
    </row>
    <row r="10508" spans="26:43" ht="15">
      <c r="Z10508" s="230"/>
      <c r="AB10508" s="226"/>
      <c r="AG10508" s="226"/>
      <c r="AQ10508" s="226"/>
    </row>
    <row r="10509" spans="26:43" ht="15">
      <c r="Z10509" s="230"/>
      <c r="AB10509" s="226"/>
      <c r="AG10509" s="226"/>
      <c r="AQ10509" s="226"/>
    </row>
    <row r="10510" spans="26:43" ht="15">
      <c r="Z10510" s="230"/>
      <c r="AB10510" s="226"/>
      <c r="AG10510" s="226"/>
      <c r="AQ10510" s="226"/>
    </row>
    <row r="10511" spans="26:43" ht="15">
      <c r="Z10511" s="230"/>
      <c r="AB10511" s="226"/>
      <c r="AG10511" s="226"/>
      <c r="AQ10511" s="226"/>
    </row>
    <row r="10512" spans="26:43" ht="15">
      <c r="Z10512" s="230"/>
      <c r="AB10512" s="226"/>
      <c r="AG10512" s="226"/>
      <c r="AQ10512" s="226"/>
    </row>
    <row r="10513" spans="26:43" ht="15">
      <c r="Z10513" s="230"/>
      <c r="AB10513" s="226"/>
      <c r="AG10513" s="226"/>
      <c r="AQ10513" s="226"/>
    </row>
    <row r="10514" spans="26:43" ht="15">
      <c r="Z10514" s="230"/>
      <c r="AB10514" s="226"/>
      <c r="AG10514" s="226"/>
      <c r="AQ10514" s="226"/>
    </row>
    <row r="10515" spans="26:43" ht="15">
      <c r="Z10515" s="230"/>
      <c r="AB10515" s="226"/>
      <c r="AG10515" s="226"/>
      <c r="AQ10515" s="226"/>
    </row>
    <row r="10516" spans="26:43" ht="15">
      <c r="Z10516" s="230"/>
      <c r="AB10516" s="226"/>
      <c r="AG10516" s="226"/>
      <c r="AQ10516" s="226"/>
    </row>
    <row r="10517" spans="26:43" ht="15">
      <c r="Z10517" s="230"/>
      <c r="AB10517" s="226"/>
      <c r="AG10517" s="226"/>
      <c r="AQ10517" s="226"/>
    </row>
    <row r="10518" spans="26:43" ht="15">
      <c r="Z10518" s="230"/>
      <c r="AB10518" s="226"/>
      <c r="AG10518" s="226"/>
      <c r="AQ10518" s="226"/>
    </row>
    <row r="10519" spans="26:43" ht="15">
      <c r="Z10519" s="230"/>
      <c r="AB10519" s="226"/>
      <c r="AG10519" s="226"/>
      <c r="AQ10519" s="226"/>
    </row>
    <row r="10520" spans="26:43" ht="15">
      <c r="Z10520" s="230"/>
      <c r="AB10520" s="226"/>
      <c r="AG10520" s="226"/>
      <c r="AQ10520" s="226"/>
    </row>
    <row r="10521" spans="26:43" ht="15">
      <c r="Z10521" s="230"/>
      <c r="AB10521" s="226"/>
      <c r="AG10521" s="226"/>
      <c r="AQ10521" s="226"/>
    </row>
    <row r="10522" spans="26:43" ht="15">
      <c r="Z10522" s="230"/>
      <c r="AB10522" s="226"/>
      <c r="AG10522" s="226"/>
      <c r="AQ10522" s="226"/>
    </row>
    <row r="10523" spans="26:43" ht="15">
      <c r="Z10523" s="230"/>
      <c r="AB10523" s="226"/>
      <c r="AG10523" s="226"/>
      <c r="AQ10523" s="226"/>
    </row>
    <row r="10524" spans="26:43" ht="15">
      <c r="Z10524" s="230"/>
      <c r="AB10524" s="226"/>
      <c r="AG10524" s="226"/>
      <c r="AQ10524" s="226"/>
    </row>
    <row r="10525" spans="26:43" ht="15">
      <c r="Z10525" s="230"/>
      <c r="AB10525" s="226"/>
      <c r="AG10525" s="226"/>
      <c r="AQ10525" s="226"/>
    </row>
    <row r="10526" spans="26:43" ht="15">
      <c r="Z10526" s="230"/>
      <c r="AB10526" s="226"/>
      <c r="AG10526" s="226"/>
      <c r="AQ10526" s="226"/>
    </row>
    <row r="10527" spans="26:43" ht="15">
      <c r="Z10527" s="230"/>
      <c r="AB10527" s="226"/>
      <c r="AG10527" s="226"/>
      <c r="AQ10527" s="226"/>
    </row>
    <row r="10528" spans="26:43" ht="15">
      <c r="Z10528" s="230"/>
      <c r="AB10528" s="226"/>
      <c r="AG10528" s="226"/>
      <c r="AQ10528" s="226"/>
    </row>
    <row r="10529" spans="26:43" ht="15">
      <c r="Z10529" s="230"/>
      <c r="AB10529" s="226"/>
      <c r="AG10529" s="226"/>
      <c r="AQ10529" s="226"/>
    </row>
    <row r="10530" spans="26:43" ht="15">
      <c r="Z10530" s="230"/>
      <c r="AB10530" s="226"/>
      <c r="AG10530" s="226"/>
      <c r="AQ10530" s="226"/>
    </row>
    <row r="10531" spans="26:43" ht="15">
      <c r="Z10531" s="230"/>
      <c r="AB10531" s="226"/>
      <c r="AG10531" s="226"/>
      <c r="AQ10531" s="226"/>
    </row>
    <row r="10532" spans="26:43" ht="15">
      <c r="Z10532" s="230"/>
      <c r="AB10532" s="226"/>
      <c r="AG10532" s="226"/>
      <c r="AQ10532" s="226"/>
    </row>
    <row r="10533" spans="26:43" ht="15">
      <c r="Z10533" s="230"/>
      <c r="AB10533" s="226"/>
      <c r="AG10533" s="226"/>
      <c r="AQ10533" s="226"/>
    </row>
    <row r="10534" spans="26:43" ht="15">
      <c r="Z10534" s="230"/>
      <c r="AB10534" s="226"/>
      <c r="AG10534" s="226"/>
      <c r="AQ10534" s="226"/>
    </row>
    <row r="10535" spans="26:43" ht="15">
      <c r="Z10535" s="230"/>
      <c r="AB10535" s="226"/>
      <c r="AG10535" s="226"/>
      <c r="AQ10535" s="226"/>
    </row>
    <row r="10536" spans="26:43" ht="15">
      <c r="Z10536" s="230"/>
      <c r="AB10536" s="226"/>
      <c r="AG10536" s="226"/>
      <c r="AQ10536" s="226"/>
    </row>
    <row r="10537" spans="26:43" ht="15">
      <c r="Z10537" s="230"/>
      <c r="AB10537" s="226"/>
      <c r="AG10537" s="226"/>
      <c r="AQ10537" s="226"/>
    </row>
    <row r="10538" spans="26:43" ht="15">
      <c r="Z10538" s="230"/>
      <c r="AB10538" s="226"/>
      <c r="AG10538" s="226"/>
      <c r="AQ10538" s="226"/>
    </row>
    <row r="10539" spans="26:43" ht="15">
      <c r="Z10539" s="230"/>
      <c r="AB10539" s="226"/>
      <c r="AG10539" s="226"/>
      <c r="AQ10539" s="226"/>
    </row>
    <row r="10540" spans="26:43" ht="15">
      <c r="Z10540" s="230"/>
      <c r="AB10540" s="226"/>
      <c r="AG10540" s="226"/>
      <c r="AQ10540" s="226"/>
    </row>
    <row r="10541" spans="26:43" ht="15">
      <c r="Z10541" s="230"/>
      <c r="AB10541" s="226"/>
      <c r="AG10541" s="226"/>
      <c r="AQ10541" s="226"/>
    </row>
    <row r="10542" spans="26:43" ht="15">
      <c r="Z10542" s="230"/>
      <c r="AB10542" s="226"/>
      <c r="AG10542" s="226"/>
      <c r="AQ10542" s="226"/>
    </row>
    <row r="10543" spans="26:43" ht="15">
      <c r="Z10543" s="230"/>
      <c r="AB10543" s="226"/>
      <c r="AG10543" s="226"/>
      <c r="AQ10543" s="226"/>
    </row>
    <row r="10544" spans="26:43" ht="15">
      <c r="Z10544" s="230"/>
      <c r="AB10544" s="226"/>
      <c r="AG10544" s="226"/>
      <c r="AQ10544" s="226"/>
    </row>
    <row r="10545" spans="26:43" ht="15">
      <c r="Z10545" s="230"/>
      <c r="AB10545" s="226"/>
      <c r="AG10545" s="226"/>
      <c r="AQ10545" s="226"/>
    </row>
    <row r="10546" spans="26:43" ht="15">
      <c r="Z10546" s="230"/>
      <c r="AB10546" s="226"/>
      <c r="AG10546" s="226"/>
      <c r="AQ10546" s="226"/>
    </row>
    <row r="10547" spans="26:43" ht="15">
      <c r="Z10547" s="230"/>
      <c r="AB10547" s="226"/>
      <c r="AG10547" s="226"/>
      <c r="AQ10547" s="226"/>
    </row>
    <row r="10548" spans="26:43" ht="15">
      <c r="Z10548" s="230"/>
      <c r="AB10548" s="226"/>
      <c r="AG10548" s="226"/>
      <c r="AQ10548" s="226"/>
    </row>
    <row r="10549" spans="26:43" ht="15">
      <c r="Z10549" s="230"/>
      <c r="AB10549" s="226"/>
      <c r="AG10549" s="226"/>
      <c r="AQ10549" s="226"/>
    </row>
    <row r="10550" spans="26:43" ht="15">
      <c r="Z10550" s="230"/>
      <c r="AB10550" s="226"/>
      <c r="AG10550" s="226"/>
      <c r="AQ10550" s="226"/>
    </row>
    <row r="10551" spans="26:43" ht="15">
      <c r="Z10551" s="230"/>
      <c r="AB10551" s="226"/>
      <c r="AG10551" s="226"/>
      <c r="AQ10551" s="226"/>
    </row>
    <row r="10552" spans="26:43" ht="15">
      <c r="Z10552" s="230"/>
      <c r="AB10552" s="226"/>
      <c r="AG10552" s="226"/>
      <c r="AQ10552" s="226"/>
    </row>
    <row r="10553" spans="26:43" ht="15">
      <c r="Z10553" s="230"/>
      <c r="AB10553" s="226"/>
      <c r="AG10553" s="226"/>
      <c r="AQ10553" s="226"/>
    </row>
    <row r="10554" spans="26:43" ht="15">
      <c r="Z10554" s="230"/>
      <c r="AB10554" s="226"/>
      <c r="AG10554" s="226"/>
      <c r="AQ10554" s="226"/>
    </row>
    <row r="10555" spans="26:43" ht="15">
      <c r="Z10555" s="230"/>
      <c r="AB10555" s="226"/>
      <c r="AG10555" s="226"/>
      <c r="AQ10555" s="226"/>
    </row>
    <row r="10556" spans="26:43" ht="15">
      <c r="Z10556" s="230"/>
      <c r="AB10556" s="226"/>
      <c r="AG10556" s="226"/>
      <c r="AQ10556" s="226"/>
    </row>
    <row r="10557" spans="26:43" ht="15">
      <c r="Z10557" s="230"/>
      <c r="AB10557" s="226"/>
      <c r="AG10557" s="226"/>
      <c r="AQ10557" s="226"/>
    </row>
    <row r="10558" spans="26:43" ht="15">
      <c r="Z10558" s="230"/>
      <c r="AB10558" s="226"/>
      <c r="AG10558" s="226"/>
      <c r="AQ10558" s="226"/>
    </row>
    <row r="10559" spans="26:43" ht="15">
      <c r="Z10559" s="230"/>
      <c r="AB10559" s="226"/>
      <c r="AG10559" s="226"/>
      <c r="AQ10559" s="226"/>
    </row>
    <row r="10560" spans="26:43" ht="15">
      <c r="Z10560" s="230"/>
      <c r="AB10560" s="226"/>
      <c r="AG10560" s="226"/>
      <c r="AQ10560" s="226"/>
    </row>
    <row r="10561" spans="26:43" ht="15">
      <c r="Z10561" s="230"/>
      <c r="AB10561" s="226"/>
      <c r="AG10561" s="226"/>
      <c r="AQ10561" s="226"/>
    </row>
    <row r="10562" spans="26:43" ht="15">
      <c r="Z10562" s="230"/>
      <c r="AB10562" s="226"/>
      <c r="AG10562" s="226"/>
      <c r="AQ10562" s="226"/>
    </row>
    <row r="10563" spans="26:43" ht="15">
      <c r="Z10563" s="230"/>
      <c r="AB10563" s="226"/>
      <c r="AG10563" s="226"/>
      <c r="AQ10563" s="226"/>
    </row>
    <row r="10564" spans="26:43" ht="15">
      <c r="Z10564" s="230"/>
      <c r="AB10564" s="226"/>
      <c r="AG10564" s="226"/>
      <c r="AQ10564" s="226"/>
    </row>
    <row r="10565" spans="26:43" ht="15">
      <c r="Z10565" s="230"/>
      <c r="AB10565" s="226"/>
      <c r="AG10565" s="226"/>
      <c r="AQ10565" s="226"/>
    </row>
    <row r="10566" spans="26:43" ht="15">
      <c r="Z10566" s="230"/>
      <c r="AB10566" s="226"/>
      <c r="AG10566" s="226"/>
      <c r="AQ10566" s="226"/>
    </row>
    <row r="10567" spans="26:43" ht="15">
      <c r="Z10567" s="230"/>
      <c r="AB10567" s="226"/>
      <c r="AG10567" s="226"/>
      <c r="AQ10567" s="226"/>
    </row>
    <row r="10568" spans="26:43" ht="15">
      <c r="Z10568" s="230"/>
      <c r="AB10568" s="226"/>
      <c r="AG10568" s="226"/>
      <c r="AQ10568" s="226"/>
    </row>
    <row r="10569" spans="26:43" ht="15">
      <c r="Z10569" s="230"/>
      <c r="AB10569" s="226"/>
      <c r="AG10569" s="226"/>
      <c r="AQ10569" s="226"/>
    </row>
    <row r="10570" spans="26:43" ht="15">
      <c r="Z10570" s="230"/>
      <c r="AB10570" s="226"/>
      <c r="AG10570" s="226"/>
      <c r="AQ10570" s="226"/>
    </row>
    <row r="10571" spans="26:43" ht="15">
      <c r="Z10571" s="230"/>
      <c r="AB10571" s="226"/>
      <c r="AG10571" s="226"/>
      <c r="AQ10571" s="226"/>
    </row>
    <row r="10572" spans="26:43" ht="15">
      <c r="Z10572" s="230"/>
      <c r="AB10572" s="226"/>
      <c r="AG10572" s="226"/>
      <c r="AQ10572" s="226"/>
    </row>
    <row r="10573" spans="26:43" ht="15">
      <c r="Z10573" s="230"/>
      <c r="AB10573" s="226"/>
      <c r="AG10573" s="226"/>
      <c r="AQ10573" s="226"/>
    </row>
    <row r="10574" spans="26:43" ht="15">
      <c r="Z10574" s="230"/>
      <c r="AB10574" s="226"/>
      <c r="AG10574" s="226"/>
      <c r="AQ10574" s="226"/>
    </row>
    <row r="10575" spans="26:43" ht="15">
      <c r="Z10575" s="230"/>
      <c r="AB10575" s="226"/>
      <c r="AG10575" s="226"/>
      <c r="AQ10575" s="226"/>
    </row>
    <row r="10576" spans="26:43" ht="15">
      <c r="Z10576" s="230"/>
      <c r="AB10576" s="226"/>
      <c r="AG10576" s="226"/>
      <c r="AQ10576" s="226"/>
    </row>
    <row r="10577" spans="26:43" ht="15">
      <c r="Z10577" s="230"/>
      <c r="AB10577" s="226"/>
      <c r="AG10577" s="226"/>
      <c r="AQ10577" s="226"/>
    </row>
    <row r="10578" spans="26:43" ht="15">
      <c r="Z10578" s="230"/>
      <c r="AB10578" s="226"/>
      <c r="AG10578" s="226"/>
      <c r="AQ10578" s="226"/>
    </row>
    <row r="10579" spans="26:43" ht="15">
      <c r="Z10579" s="230"/>
      <c r="AB10579" s="226"/>
      <c r="AG10579" s="226"/>
      <c r="AQ10579" s="226"/>
    </row>
    <row r="10580" spans="26:43" ht="15">
      <c r="Z10580" s="230"/>
      <c r="AB10580" s="226"/>
      <c r="AG10580" s="226"/>
      <c r="AQ10580" s="226"/>
    </row>
    <row r="10581" spans="26:43" ht="15">
      <c r="Z10581" s="230"/>
      <c r="AB10581" s="226"/>
      <c r="AG10581" s="226"/>
      <c r="AQ10581" s="226"/>
    </row>
    <row r="10582" spans="26:43" ht="15">
      <c r="Z10582" s="230"/>
      <c r="AB10582" s="226"/>
      <c r="AG10582" s="226"/>
      <c r="AQ10582" s="226"/>
    </row>
    <row r="10583" spans="26:43" ht="15">
      <c r="Z10583" s="230"/>
      <c r="AB10583" s="226"/>
      <c r="AG10583" s="226"/>
      <c r="AQ10583" s="226"/>
    </row>
    <row r="10584" spans="26:43" ht="15">
      <c r="Z10584" s="230"/>
      <c r="AB10584" s="226"/>
      <c r="AG10584" s="226"/>
      <c r="AQ10584" s="226"/>
    </row>
    <row r="10585" spans="26:43" ht="15">
      <c r="Z10585" s="230"/>
      <c r="AB10585" s="226"/>
      <c r="AG10585" s="226"/>
      <c r="AQ10585" s="226"/>
    </row>
    <row r="10586" spans="26:43" ht="15">
      <c r="Z10586" s="230"/>
      <c r="AB10586" s="226"/>
      <c r="AG10586" s="226"/>
      <c r="AQ10586" s="226"/>
    </row>
    <row r="10587" spans="26:43" ht="15">
      <c r="Z10587" s="230"/>
      <c r="AB10587" s="226"/>
      <c r="AG10587" s="226"/>
      <c r="AQ10587" s="226"/>
    </row>
    <row r="10588" spans="26:43" ht="15">
      <c r="Z10588" s="230"/>
      <c r="AB10588" s="226"/>
      <c r="AG10588" s="226"/>
      <c r="AQ10588" s="226"/>
    </row>
    <row r="10589" spans="26:43" ht="15">
      <c r="Z10589" s="230"/>
      <c r="AB10589" s="226"/>
      <c r="AG10589" s="226"/>
      <c r="AQ10589" s="226"/>
    </row>
    <row r="10590" spans="26:43" ht="15">
      <c r="Z10590" s="230"/>
      <c r="AB10590" s="226"/>
      <c r="AG10590" s="226"/>
      <c r="AQ10590" s="226"/>
    </row>
    <row r="10591" spans="26:43" ht="15">
      <c r="Z10591" s="230"/>
      <c r="AB10591" s="226"/>
      <c r="AG10591" s="226"/>
      <c r="AQ10591" s="226"/>
    </row>
    <row r="10592" spans="26:43" ht="15">
      <c r="Z10592" s="230"/>
      <c r="AB10592" s="226"/>
      <c r="AG10592" s="226"/>
      <c r="AQ10592" s="226"/>
    </row>
    <row r="10593" spans="26:43" ht="15">
      <c r="Z10593" s="230"/>
      <c r="AB10593" s="226"/>
      <c r="AG10593" s="226"/>
      <c r="AQ10593" s="226"/>
    </row>
    <row r="10594" spans="26:43" ht="15">
      <c r="Z10594" s="230"/>
      <c r="AB10594" s="226"/>
      <c r="AG10594" s="226"/>
      <c r="AQ10594" s="226"/>
    </row>
    <row r="10595" spans="26:43" ht="15">
      <c r="Z10595" s="230"/>
      <c r="AB10595" s="226"/>
      <c r="AG10595" s="226"/>
      <c r="AQ10595" s="226"/>
    </row>
    <row r="10596" spans="26:43" ht="15">
      <c r="Z10596" s="230"/>
      <c r="AB10596" s="226"/>
      <c r="AG10596" s="226"/>
      <c r="AQ10596" s="226"/>
    </row>
    <row r="10597" spans="26:43" ht="15">
      <c r="Z10597" s="230"/>
      <c r="AB10597" s="226"/>
      <c r="AG10597" s="226"/>
      <c r="AQ10597" s="226"/>
    </row>
    <row r="10598" spans="26:43" ht="15">
      <c r="Z10598" s="230"/>
      <c r="AB10598" s="226"/>
      <c r="AG10598" s="226"/>
      <c r="AQ10598" s="226"/>
    </row>
    <row r="10599" spans="26:43" ht="15">
      <c r="Z10599" s="230"/>
      <c r="AB10599" s="226"/>
      <c r="AG10599" s="226"/>
      <c r="AQ10599" s="226"/>
    </row>
    <row r="10600" spans="26:43" ht="15">
      <c r="Z10600" s="230"/>
      <c r="AB10600" s="226"/>
      <c r="AG10600" s="226"/>
      <c r="AQ10600" s="226"/>
    </row>
    <row r="10601" spans="26:43" ht="15">
      <c r="Z10601" s="230"/>
      <c r="AB10601" s="226"/>
      <c r="AG10601" s="226"/>
      <c r="AQ10601" s="226"/>
    </row>
    <row r="10602" spans="26:43" ht="15">
      <c r="Z10602" s="230"/>
      <c r="AB10602" s="226"/>
      <c r="AG10602" s="226"/>
      <c r="AQ10602" s="226"/>
    </row>
    <row r="10603" spans="26:43" ht="15">
      <c r="Z10603" s="230"/>
      <c r="AB10603" s="226"/>
      <c r="AG10603" s="226"/>
      <c r="AQ10603" s="226"/>
    </row>
    <row r="10604" spans="26:43" ht="15">
      <c r="Z10604" s="230"/>
      <c r="AB10604" s="226"/>
      <c r="AG10604" s="226"/>
      <c r="AQ10604" s="226"/>
    </row>
    <row r="10605" spans="26:43" ht="15">
      <c r="Z10605" s="230"/>
      <c r="AB10605" s="226"/>
      <c r="AG10605" s="226"/>
      <c r="AQ10605" s="226"/>
    </row>
    <row r="10606" spans="26:43" ht="15">
      <c r="Z10606" s="230"/>
      <c r="AB10606" s="226"/>
      <c r="AG10606" s="226"/>
      <c r="AQ10606" s="226"/>
    </row>
    <row r="10607" spans="26:43" ht="15">
      <c r="Z10607" s="230"/>
      <c r="AB10607" s="226"/>
      <c r="AG10607" s="226"/>
      <c r="AQ10607" s="226"/>
    </row>
    <row r="10608" spans="26:43" ht="15">
      <c r="Z10608" s="230"/>
      <c r="AB10608" s="226"/>
      <c r="AG10608" s="226"/>
      <c r="AQ10608" s="226"/>
    </row>
    <row r="10609" spans="26:43" ht="15">
      <c r="Z10609" s="230"/>
      <c r="AB10609" s="226"/>
      <c r="AG10609" s="226"/>
      <c r="AQ10609" s="226"/>
    </row>
    <row r="10610" spans="26:43" ht="15">
      <c r="Z10610" s="230"/>
      <c r="AB10610" s="226"/>
      <c r="AG10610" s="226"/>
      <c r="AQ10610" s="226"/>
    </row>
    <row r="10611" spans="26:43" ht="15">
      <c r="Z10611" s="230"/>
      <c r="AB10611" s="226"/>
      <c r="AG10611" s="226"/>
      <c r="AQ10611" s="226"/>
    </row>
    <row r="10612" spans="26:43" ht="15">
      <c r="Z10612" s="230"/>
      <c r="AB10612" s="226"/>
      <c r="AG10612" s="226"/>
      <c r="AQ10612" s="226"/>
    </row>
    <row r="10613" spans="26:43" ht="15">
      <c r="Z10613" s="230"/>
      <c r="AB10613" s="226"/>
      <c r="AG10613" s="226"/>
      <c r="AQ10613" s="226"/>
    </row>
    <row r="10614" spans="26:43" ht="15">
      <c r="Z10614" s="230"/>
      <c r="AB10614" s="226"/>
      <c r="AG10614" s="226"/>
      <c r="AQ10614" s="226"/>
    </row>
    <row r="10615" spans="26:43" ht="15">
      <c r="Z10615" s="230"/>
      <c r="AB10615" s="226"/>
      <c r="AG10615" s="226"/>
      <c r="AQ10615" s="226"/>
    </row>
    <row r="10616" spans="26:43" ht="15">
      <c r="Z10616" s="230"/>
      <c r="AB10616" s="226"/>
      <c r="AG10616" s="226"/>
      <c r="AQ10616" s="226"/>
    </row>
    <row r="10617" spans="26:43" ht="15">
      <c r="Z10617" s="230"/>
      <c r="AB10617" s="226"/>
      <c r="AG10617" s="226"/>
      <c r="AQ10617" s="226"/>
    </row>
    <row r="10618" spans="26:43" ht="15">
      <c r="Z10618" s="230"/>
      <c r="AB10618" s="226"/>
      <c r="AG10618" s="226"/>
      <c r="AQ10618" s="226"/>
    </row>
    <row r="10619" spans="26:43" ht="15">
      <c r="Z10619" s="230"/>
      <c r="AB10619" s="226"/>
      <c r="AG10619" s="226"/>
      <c r="AQ10619" s="226"/>
    </row>
    <row r="10620" spans="26:43" ht="15">
      <c r="Z10620" s="230"/>
      <c r="AB10620" s="226"/>
      <c r="AG10620" s="226"/>
      <c r="AQ10620" s="226"/>
    </row>
    <row r="10621" spans="26:43" ht="15">
      <c r="Z10621" s="230"/>
      <c r="AB10621" s="226"/>
      <c r="AG10621" s="226"/>
      <c r="AQ10621" s="226"/>
    </row>
    <row r="10622" spans="26:43" ht="15">
      <c r="Z10622" s="230"/>
      <c r="AB10622" s="226"/>
      <c r="AG10622" s="226"/>
      <c r="AQ10622" s="226"/>
    </row>
    <row r="10623" spans="26:43" ht="15">
      <c r="Z10623" s="230"/>
      <c r="AB10623" s="226"/>
      <c r="AG10623" s="226"/>
      <c r="AQ10623" s="226"/>
    </row>
    <row r="10624" spans="26:43" ht="15">
      <c r="Z10624" s="230"/>
      <c r="AB10624" s="226"/>
      <c r="AG10624" s="226"/>
      <c r="AQ10624" s="226"/>
    </row>
    <row r="10625" spans="26:43" ht="15">
      <c r="Z10625" s="230"/>
      <c r="AB10625" s="226"/>
      <c r="AG10625" s="226"/>
      <c r="AQ10625" s="226"/>
    </row>
    <row r="10626" spans="26:43" ht="15">
      <c r="Z10626" s="230"/>
      <c r="AB10626" s="226"/>
      <c r="AG10626" s="226"/>
      <c r="AQ10626" s="226"/>
    </row>
    <row r="10627" spans="26:43" ht="15">
      <c r="Z10627" s="230"/>
      <c r="AB10627" s="226"/>
      <c r="AG10627" s="226"/>
      <c r="AQ10627" s="226"/>
    </row>
    <row r="10628" spans="26:43" ht="15">
      <c r="Z10628" s="230"/>
      <c r="AB10628" s="226"/>
      <c r="AG10628" s="226"/>
      <c r="AQ10628" s="226"/>
    </row>
    <row r="10629" spans="26:43" ht="15">
      <c r="Z10629" s="230"/>
      <c r="AB10629" s="226"/>
      <c r="AG10629" s="226"/>
      <c r="AQ10629" s="226"/>
    </row>
    <row r="10630" spans="26:43" ht="15">
      <c r="Z10630" s="230"/>
      <c r="AB10630" s="226"/>
      <c r="AG10630" s="226"/>
      <c r="AQ10630" s="226"/>
    </row>
    <row r="10631" spans="26:43" ht="15">
      <c r="Z10631" s="230"/>
      <c r="AB10631" s="226"/>
      <c r="AG10631" s="226"/>
      <c r="AQ10631" s="226"/>
    </row>
    <row r="10632" spans="26:43" ht="15">
      <c r="Z10632" s="230"/>
      <c r="AB10632" s="226"/>
      <c r="AG10632" s="226"/>
      <c r="AQ10632" s="226"/>
    </row>
    <row r="10633" spans="26:43" ht="15">
      <c r="Z10633" s="230"/>
      <c r="AB10633" s="226"/>
      <c r="AG10633" s="226"/>
      <c r="AQ10633" s="226"/>
    </row>
    <row r="10634" spans="26:43" ht="15">
      <c r="Z10634" s="230"/>
      <c r="AB10634" s="226"/>
      <c r="AG10634" s="226"/>
      <c r="AQ10634" s="226"/>
    </row>
    <row r="10635" spans="26:43" ht="15">
      <c r="Z10635" s="230"/>
      <c r="AB10635" s="226"/>
      <c r="AG10635" s="226"/>
      <c r="AQ10635" s="226"/>
    </row>
    <row r="10636" spans="26:43" ht="15">
      <c r="Z10636" s="230"/>
      <c r="AB10636" s="226"/>
      <c r="AG10636" s="226"/>
      <c r="AQ10636" s="226"/>
    </row>
    <row r="10637" spans="26:43" ht="15">
      <c r="Z10637" s="230"/>
      <c r="AB10637" s="226"/>
      <c r="AG10637" s="226"/>
      <c r="AQ10637" s="226"/>
    </row>
    <row r="10638" spans="26:43" ht="15">
      <c r="Z10638" s="230"/>
      <c r="AB10638" s="226"/>
      <c r="AG10638" s="226"/>
      <c r="AQ10638" s="226"/>
    </row>
    <row r="10639" spans="26:43" ht="15">
      <c r="Z10639" s="230"/>
      <c r="AB10639" s="226"/>
      <c r="AG10639" s="226"/>
      <c r="AQ10639" s="226"/>
    </row>
    <row r="10640" spans="26:43" ht="15">
      <c r="Z10640" s="230"/>
      <c r="AB10640" s="226"/>
      <c r="AG10640" s="226"/>
      <c r="AQ10640" s="226"/>
    </row>
    <row r="10641" spans="26:43" ht="15">
      <c r="Z10641" s="230"/>
      <c r="AB10641" s="226"/>
      <c r="AG10641" s="226"/>
      <c r="AQ10641" s="226"/>
    </row>
    <row r="10642" spans="26:43" ht="15">
      <c r="Z10642" s="230"/>
      <c r="AB10642" s="226"/>
      <c r="AG10642" s="226"/>
      <c r="AQ10642" s="226"/>
    </row>
    <row r="10643" spans="26:43" ht="15">
      <c r="Z10643" s="230"/>
      <c r="AB10643" s="226"/>
      <c r="AG10643" s="226"/>
      <c r="AQ10643" s="226"/>
    </row>
    <row r="10644" spans="26:43" ht="15">
      <c r="Z10644" s="230"/>
      <c r="AB10644" s="226"/>
      <c r="AG10644" s="226"/>
      <c r="AQ10644" s="226"/>
    </row>
    <row r="10645" spans="26:43" ht="15">
      <c r="Z10645" s="230"/>
      <c r="AB10645" s="226"/>
      <c r="AG10645" s="226"/>
      <c r="AQ10645" s="226"/>
    </row>
    <row r="10646" spans="26:43" ht="15">
      <c r="Z10646" s="230"/>
      <c r="AB10646" s="226"/>
      <c r="AG10646" s="226"/>
      <c r="AQ10646" s="226"/>
    </row>
    <row r="10647" spans="26:43" ht="15">
      <c r="Z10647" s="230"/>
      <c r="AB10647" s="226"/>
      <c r="AG10647" s="226"/>
      <c r="AQ10647" s="226"/>
    </row>
    <row r="10648" spans="26:43" ht="15">
      <c r="Z10648" s="230"/>
      <c r="AB10648" s="226"/>
      <c r="AG10648" s="226"/>
      <c r="AQ10648" s="226"/>
    </row>
    <row r="10649" spans="26:43" ht="15">
      <c r="Z10649" s="230"/>
      <c r="AB10649" s="226"/>
      <c r="AG10649" s="226"/>
      <c r="AQ10649" s="226"/>
    </row>
    <row r="10650" spans="26:43" ht="15">
      <c r="Z10650" s="230"/>
      <c r="AB10650" s="226"/>
      <c r="AG10650" s="226"/>
      <c r="AQ10650" s="226"/>
    </row>
    <row r="10651" spans="26:43" ht="15">
      <c r="Z10651" s="230"/>
      <c r="AB10651" s="226"/>
      <c r="AG10651" s="226"/>
      <c r="AQ10651" s="226"/>
    </row>
    <row r="10652" spans="26:43" ht="15">
      <c r="Z10652" s="230"/>
      <c r="AB10652" s="226"/>
      <c r="AG10652" s="226"/>
      <c r="AQ10652" s="226"/>
    </row>
    <row r="10653" spans="26:43" ht="15">
      <c r="Z10653" s="230"/>
      <c r="AB10653" s="226"/>
      <c r="AG10653" s="226"/>
      <c r="AQ10653" s="226"/>
    </row>
    <row r="10654" spans="26:43" ht="15">
      <c r="Z10654" s="230"/>
      <c r="AB10654" s="226"/>
      <c r="AG10654" s="226"/>
      <c r="AQ10654" s="226"/>
    </row>
    <row r="10655" spans="26:43" ht="15">
      <c r="Z10655" s="230"/>
      <c r="AB10655" s="226"/>
      <c r="AG10655" s="226"/>
      <c r="AQ10655" s="226"/>
    </row>
    <row r="10656" spans="26:43" ht="15">
      <c r="Z10656" s="230"/>
      <c r="AB10656" s="226"/>
      <c r="AG10656" s="226"/>
      <c r="AQ10656" s="226"/>
    </row>
    <row r="10657" spans="26:43" ht="15">
      <c r="Z10657" s="230"/>
      <c r="AB10657" s="226"/>
      <c r="AG10657" s="226"/>
      <c r="AQ10657" s="226"/>
    </row>
    <row r="10658" spans="26:43" ht="15">
      <c r="Z10658" s="230"/>
      <c r="AB10658" s="226"/>
      <c r="AG10658" s="226"/>
      <c r="AQ10658" s="226"/>
    </row>
    <row r="10659" spans="26:43" ht="15">
      <c r="Z10659" s="230"/>
      <c r="AB10659" s="226"/>
      <c r="AG10659" s="226"/>
      <c r="AQ10659" s="226"/>
    </row>
    <row r="10660" spans="26:43" ht="15">
      <c r="Z10660" s="230"/>
      <c r="AB10660" s="226"/>
      <c r="AG10660" s="226"/>
      <c r="AQ10660" s="226"/>
    </row>
    <row r="10661" spans="26:43" ht="15">
      <c r="Z10661" s="230"/>
      <c r="AB10661" s="226"/>
      <c r="AG10661" s="226"/>
      <c r="AQ10661" s="226"/>
    </row>
    <row r="10662" spans="26:43" ht="15">
      <c r="Z10662" s="230"/>
      <c r="AB10662" s="226"/>
      <c r="AG10662" s="226"/>
      <c r="AQ10662" s="226"/>
    </row>
    <row r="10663" spans="26:43" ht="15">
      <c r="Z10663" s="230"/>
      <c r="AB10663" s="226"/>
      <c r="AG10663" s="226"/>
      <c r="AQ10663" s="226"/>
    </row>
    <row r="10664" spans="26:43" ht="15">
      <c r="Z10664" s="230"/>
      <c r="AB10664" s="226"/>
      <c r="AG10664" s="226"/>
      <c r="AQ10664" s="226"/>
    </row>
    <row r="10665" spans="26:43" ht="15">
      <c r="Z10665" s="230"/>
      <c r="AB10665" s="226"/>
      <c r="AG10665" s="226"/>
      <c r="AQ10665" s="226"/>
    </row>
    <row r="10666" spans="26:43" ht="15">
      <c r="Z10666" s="230"/>
      <c r="AB10666" s="226"/>
      <c r="AG10666" s="226"/>
      <c r="AQ10666" s="226"/>
    </row>
    <row r="10667" spans="26:43" ht="15">
      <c r="Z10667" s="230"/>
      <c r="AB10667" s="226"/>
      <c r="AG10667" s="226"/>
      <c r="AQ10667" s="226"/>
    </row>
    <row r="10668" spans="26:43" ht="15">
      <c r="Z10668" s="230"/>
      <c r="AB10668" s="226"/>
      <c r="AG10668" s="226"/>
      <c r="AQ10668" s="226"/>
    </row>
    <row r="10669" spans="26:43" ht="15">
      <c r="Z10669" s="230"/>
      <c r="AB10669" s="226"/>
      <c r="AG10669" s="226"/>
      <c r="AQ10669" s="226"/>
    </row>
    <row r="10670" spans="26:43" ht="15">
      <c r="Z10670" s="230"/>
      <c r="AB10670" s="226"/>
      <c r="AG10670" s="226"/>
      <c r="AQ10670" s="226"/>
    </row>
    <row r="10671" spans="26:43" ht="15">
      <c r="Z10671" s="230"/>
      <c r="AB10671" s="226"/>
      <c r="AG10671" s="226"/>
      <c r="AQ10671" s="226"/>
    </row>
    <row r="10672" spans="26:43" ht="15">
      <c r="Z10672" s="230"/>
      <c r="AB10672" s="226"/>
      <c r="AG10672" s="226"/>
      <c r="AQ10672" s="226"/>
    </row>
    <row r="10673" spans="26:43" ht="15">
      <c r="Z10673" s="230"/>
      <c r="AB10673" s="226"/>
      <c r="AG10673" s="226"/>
      <c r="AQ10673" s="226"/>
    </row>
    <row r="10674" spans="26:43" ht="15">
      <c r="Z10674" s="230"/>
      <c r="AB10674" s="226"/>
      <c r="AG10674" s="226"/>
      <c r="AQ10674" s="226"/>
    </row>
    <row r="10675" spans="26:43" ht="15">
      <c r="Z10675" s="230"/>
      <c r="AB10675" s="226"/>
      <c r="AG10675" s="226"/>
      <c r="AQ10675" s="226"/>
    </row>
    <row r="10676" spans="26:43" ht="15">
      <c r="Z10676" s="230"/>
      <c r="AB10676" s="226"/>
      <c r="AG10676" s="226"/>
      <c r="AQ10676" s="226"/>
    </row>
    <row r="10677" spans="26:43" ht="15">
      <c r="Z10677" s="230"/>
      <c r="AB10677" s="226"/>
      <c r="AG10677" s="226"/>
      <c r="AQ10677" s="226"/>
    </row>
    <row r="10678" spans="26:43" ht="15">
      <c r="Z10678" s="230"/>
      <c r="AB10678" s="226"/>
      <c r="AG10678" s="226"/>
      <c r="AQ10678" s="226"/>
    </row>
    <row r="10679" spans="26:43" ht="15">
      <c r="Z10679" s="230"/>
      <c r="AB10679" s="226"/>
      <c r="AG10679" s="226"/>
      <c r="AQ10679" s="226"/>
    </row>
    <row r="10680" spans="26:43" ht="15">
      <c r="Z10680" s="230"/>
      <c r="AB10680" s="226"/>
      <c r="AG10680" s="226"/>
      <c r="AQ10680" s="226"/>
    </row>
    <row r="10681" spans="26:43" ht="15">
      <c r="Z10681" s="230"/>
      <c r="AB10681" s="226"/>
      <c r="AG10681" s="226"/>
      <c r="AQ10681" s="226"/>
    </row>
    <row r="10682" spans="26:43" ht="15">
      <c r="Z10682" s="230"/>
      <c r="AB10682" s="226"/>
      <c r="AG10682" s="226"/>
      <c r="AQ10682" s="226"/>
    </row>
    <row r="10683" spans="26:43" ht="15">
      <c r="Z10683" s="230"/>
      <c r="AB10683" s="226"/>
      <c r="AG10683" s="226"/>
      <c r="AQ10683" s="226"/>
    </row>
    <row r="10684" spans="26:43" ht="15">
      <c r="Z10684" s="230"/>
      <c r="AB10684" s="226"/>
      <c r="AG10684" s="226"/>
      <c r="AQ10684" s="226"/>
    </row>
    <row r="10685" spans="26:43" ht="15">
      <c r="Z10685" s="230"/>
      <c r="AB10685" s="226"/>
      <c r="AG10685" s="226"/>
      <c r="AQ10685" s="226"/>
    </row>
    <row r="10686" spans="26:43" ht="15">
      <c r="Z10686" s="230"/>
      <c r="AB10686" s="226"/>
      <c r="AG10686" s="226"/>
      <c r="AQ10686" s="226"/>
    </row>
    <row r="10687" spans="26:43" ht="15">
      <c r="Z10687" s="230"/>
      <c r="AB10687" s="226"/>
      <c r="AG10687" s="226"/>
      <c r="AQ10687" s="226"/>
    </row>
    <row r="10688" spans="26:43" ht="15">
      <c r="Z10688" s="230"/>
      <c r="AB10688" s="226"/>
      <c r="AG10688" s="226"/>
      <c r="AQ10688" s="226"/>
    </row>
    <row r="10689" spans="26:43" ht="15">
      <c r="Z10689" s="230"/>
      <c r="AB10689" s="226"/>
      <c r="AG10689" s="226"/>
      <c r="AQ10689" s="226"/>
    </row>
    <row r="10690" spans="26:43" ht="15">
      <c r="Z10690" s="230"/>
      <c r="AB10690" s="226"/>
      <c r="AG10690" s="226"/>
      <c r="AQ10690" s="226"/>
    </row>
    <row r="10691" spans="26:43" ht="15">
      <c r="Z10691" s="230"/>
      <c r="AB10691" s="226"/>
      <c r="AG10691" s="226"/>
      <c r="AQ10691" s="226"/>
    </row>
    <row r="10692" spans="26:43" ht="15">
      <c r="Z10692" s="230"/>
      <c r="AB10692" s="226"/>
      <c r="AG10692" s="226"/>
      <c r="AQ10692" s="226"/>
    </row>
    <row r="10693" spans="26:43" ht="15">
      <c r="Z10693" s="230"/>
      <c r="AB10693" s="226"/>
      <c r="AG10693" s="226"/>
      <c r="AQ10693" s="226"/>
    </row>
    <row r="10694" spans="26:43" ht="15">
      <c r="Z10694" s="230"/>
      <c r="AB10694" s="226"/>
      <c r="AG10694" s="226"/>
      <c r="AQ10694" s="226"/>
    </row>
    <row r="10695" spans="26:43" ht="15">
      <c r="Z10695" s="230"/>
      <c r="AB10695" s="226"/>
      <c r="AG10695" s="226"/>
      <c r="AQ10695" s="226"/>
    </row>
    <row r="10696" spans="26:43" ht="15">
      <c r="Z10696" s="230"/>
      <c r="AB10696" s="226"/>
      <c r="AG10696" s="226"/>
      <c r="AQ10696" s="226"/>
    </row>
    <row r="10697" spans="26:43" ht="15">
      <c r="Z10697" s="230"/>
      <c r="AB10697" s="226"/>
      <c r="AG10697" s="226"/>
      <c r="AQ10697" s="226"/>
    </row>
    <row r="10698" spans="26:43" ht="15">
      <c r="Z10698" s="230"/>
      <c r="AB10698" s="226"/>
      <c r="AG10698" s="226"/>
      <c r="AQ10698" s="226"/>
    </row>
    <row r="10699" spans="26:43" ht="15">
      <c r="Z10699" s="230"/>
      <c r="AB10699" s="226"/>
      <c r="AG10699" s="226"/>
      <c r="AQ10699" s="226"/>
    </row>
    <row r="10700" spans="26:43" ht="15">
      <c r="Z10700" s="230"/>
      <c r="AB10700" s="226"/>
      <c r="AG10700" s="226"/>
      <c r="AQ10700" s="226"/>
    </row>
    <row r="10701" spans="26:43" ht="15">
      <c r="Z10701" s="230"/>
      <c r="AB10701" s="226"/>
      <c r="AG10701" s="226"/>
      <c r="AQ10701" s="226"/>
    </row>
    <row r="10702" spans="26:43" ht="15">
      <c r="Z10702" s="230"/>
      <c r="AB10702" s="226"/>
      <c r="AG10702" s="226"/>
      <c r="AQ10702" s="226"/>
    </row>
    <row r="10703" spans="26:43" ht="15">
      <c r="Z10703" s="230"/>
      <c r="AB10703" s="226"/>
      <c r="AG10703" s="226"/>
      <c r="AQ10703" s="226"/>
    </row>
    <row r="10704" spans="26:43" ht="15">
      <c r="Z10704" s="230"/>
      <c r="AB10704" s="226"/>
      <c r="AG10704" s="226"/>
      <c r="AQ10704" s="226"/>
    </row>
    <row r="10705" spans="26:43" ht="15">
      <c r="Z10705" s="230"/>
      <c r="AB10705" s="226"/>
      <c r="AG10705" s="226"/>
      <c r="AQ10705" s="226"/>
    </row>
    <row r="10706" spans="26:43" ht="15">
      <c r="Z10706" s="230"/>
      <c r="AB10706" s="226"/>
      <c r="AG10706" s="226"/>
      <c r="AQ10706" s="226"/>
    </row>
    <row r="10707" spans="26:43" ht="15">
      <c r="Z10707" s="230"/>
      <c r="AB10707" s="226"/>
      <c r="AG10707" s="226"/>
      <c r="AQ10707" s="226"/>
    </row>
    <row r="10708" spans="26:43" ht="15">
      <c r="Z10708" s="230"/>
      <c r="AB10708" s="226"/>
      <c r="AG10708" s="226"/>
      <c r="AQ10708" s="226"/>
    </row>
    <row r="10709" spans="26:43" ht="15">
      <c r="Z10709" s="230"/>
      <c r="AB10709" s="226"/>
      <c r="AG10709" s="226"/>
      <c r="AQ10709" s="226"/>
    </row>
    <row r="10710" spans="26:43" ht="15">
      <c r="Z10710" s="230"/>
      <c r="AB10710" s="226"/>
      <c r="AG10710" s="226"/>
      <c r="AQ10710" s="226"/>
    </row>
    <row r="10711" spans="26:43" ht="15">
      <c r="Z10711" s="230"/>
      <c r="AB10711" s="226"/>
      <c r="AG10711" s="226"/>
      <c r="AQ10711" s="226"/>
    </row>
    <row r="10712" spans="26:43" ht="15">
      <c r="Z10712" s="230"/>
      <c r="AB10712" s="226"/>
      <c r="AG10712" s="226"/>
      <c r="AQ10712" s="226"/>
    </row>
    <row r="10713" spans="26:43" ht="15">
      <c r="Z10713" s="230"/>
      <c r="AB10713" s="226"/>
      <c r="AG10713" s="226"/>
      <c r="AQ10713" s="226"/>
    </row>
    <row r="10714" spans="26:43" ht="15">
      <c r="Z10714" s="230"/>
      <c r="AB10714" s="226"/>
      <c r="AG10714" s="226"/>
      <c r="AQ10714" s="226"/>
    </row>
    <row r="10715" spans="26:43" ht="15">
      <c r="Z10715" s="230"/>
      <c r="AB10715" s="226"/>
      <c r="AG10715" s="226"/>
      <c r="AQ10715" s="226"/>
    </row>
    <row r="10716" spans="26:43" ht="15">
      <c r="Z10716" s="230"/>
      <c r="AB10716" s="226"/>
      <c r="AG10716" s="226"/>
      <c r="AQ10716" s="226"/>
    </row>
    <row r="10717" spans="26:43" ht="15">
      <c r="Z10717" s="230"/>
      <c r="AB10717" s="226"/>
      <c r="AG10717" s="226"/>
      <c r="AQ10717" s="226"/>
    </row>
    <row r="10718" spans="26:43" ht="15">
      <c r="Z10718" s="230"/>
      <c r="AB10718" s="226"/>
      <c r="AG10718" s="226"/>
      <c r="AQ10718" s="226"/>
    </row>
    <row r="10719" spans="26:43" ht="15">
      <c r="Z10719" s="230"/>
      <c r="AB10719" s="226"/>
      <c r="AG10719" s="226"/>
      <c r="AQ10719" s="226"/>
    </row>
    <row r="10720" spans="26:43" ht="15">
      <c r="Z10720" s="230"/>
      <c r="AB10720" s="226"/>
      <c r="AG10720" s="226"/>
      <c r="AQ10720" s="226"/>
    </row>
    <row r="10721" spans="26:43" ht="15">
      <c r="Z10721" s="230"/>
      <c r="AB10721" s="226"/>
      <c r="AG10721" s="226"/>
      <c r="AQ10721" s="226"/>
    </row>
    <row r="10722" spans="26:43" ht="15">
      <c r="Z10722" s="230"/>
      <c r="AB10722" s="226"/>
      <c r="AG10722" s="226"/>
      <c r="AQ10722" s="226"/>
    </row>
    <row r="10723" spans="26:43" ht="15">
      <c r="Z10723" s="230"/>
      <c r="AB10723" s="226"/>
      <c r="AG10723" s="226"/>
      <c r="AQ10723" s="226"/>
    </row>
    <row r="10724" spans="26:43" ht="15">
      <c r="Z10724" s="230"/>
      <c r="AB10724" s="226"/>
      <c r="AG10724" s="226"/>
      <c r="AQ10724" s="226"/>
    </row>
    <row r="10725" spans="26:43" ht="15">
      <c r="Z10725" s="230"/>
      <c r="AB10725" s="226"/>
      <c r="AG10725" s="226"/>
      <c r="AQ10725" s="226"/>
    </row>
    <row r="10726" spans="26:43" ht="15">
      <c r="Z10726" s="230"/>
      <c r="AB10726" s="226"/>
      <c r="AG10726" s="226"/>
      <c r="AQ10726" s="226"/>
    </row>
    <row r="10727" spans="26:43" ht="15">
      <c r="Z10727" s="230"/>
      <c r="AB10727" s="226"/>
      <c r="AG10727" s="226"/>
      <c r="AQ10727" s="226"/>
    </row>
    <row r="10728" spans="26:43" ht="15">
      <c r="Z10728" s="230"/>
      <c r="AB10728" s="226"/>
      <c r="AG10728" s="226"/>
      <c r="AQ10728" s="226"/>
    </row>
    <row r="10729" spans="26:43" ht="15">
      <c r="Z10729" s="230"/>
      <c r="AB10729" s="226"/>
      <c r="AG10729" s="226"/>
      <c r="AQ10729" s="226"/>
    </row>
    <row r="10730" spans="26:43" ht="15">
      <c r="Z10730" s="230"/>
      <c r="AB10730" s="226"/>
      <c r="AG10730" s="226"/>
      <c r="AQ10730" s="226"/>
    </row>
    <row r="10731" spans="26:43" ht="15">
      <c r="Z10731" s="230"/>
      <c r="AB10731" s="226"/>
      <c r="AG10731" s="226"/>
      <c r="AQ10731" s="226"/>
    </row>
    <row r="10732" spans="26:43" ht="15">
      <c r="Z10732" s="230"/>
      <c r="AB10732" s="226"/>
      <c r="AG10732" s="226"/>
      <c r="AQ10732" s="226"/>
    </row>
    <row r="10733" spans="26:43" ht="15">
      <c r="Z10733" s="230"/>
      <c r="AB10733" s="226"/>
      <c r="AG10733" s="226"/>
      <c r="AQ10733" s="226"/>
    </row>
    <row r="10734" spans="26:43" ht="15">
      <c r="Z10734" s="230"/>
      <c r="AB10734" s="226"/>
      <c r="AG10734" s="226"/>
      <c r="AQ10734" s="226"/>
    </row>
    <row r="10735" spans="26:43" ht="15">
      <c r="Z10735" s="230"/>
      <c r="AB10735" s="226"/>
      <c r="AG10735" s="226"/>
      <c r="AQ10735" s="226"/>
    </row>
    <row r="10736" spans="26:43" ht="15">
      <c r="Z10736" s="230"/>
      <c r="AB10736" s="226"/>
      <c r="AG10736" s="226"/>
      <c r="AQ10736" s="226"/>
    </row>
    <row r="10737" spans="26:43" ht="15">
      <c r="Z10737" s="230"/>
      <c r="AB10737" s="226"/>
      <c r="AG10737" s="226"/>
      <c r="AQ10737" s="226"/>
    </row>
    <row r="10738" spans="26:43" ht="15">
      <c r="Z10738" s="230"/>
      <c r="AB10738" s="226"/>
      <c r="AG10738" s="226"/>
      <c r="AQ10738" s="226"/>
    </row>
    <row r="10739" spans="26:43" ht="15">
      <c r="Z10739" s="230"/>
      <c r="AB10739" s="226"/>
      <c r="AG10739" s="226"/>
      <c r="AQ10739" s="226"/>
    </row>
    <row r="10740" spans="26:43" ht="15">
      <c r="Z10740" s="230"/>
      <c r="AB10740" s="226"/>
      <c r="AG10740" s="226"/>
      <c r="AQ10740" s="226"/>
    </row>
    <row r="10741" spans="26:43" ht="15">
      <c r="Z10741" s="230"/>
      <c r="AB10741" s="226"/>
      <c r="AG10741" s="226"/>
      <c r="AQ10741" s="226"/>
    </row>
    <row r="10742" spans="26:43" ht="15">
      <c r="Z10742" s="230"/>
      <c r="AB10742" s="226"/>
      <c r="AG10742" s="226"/>
      <c r="AQ10742" s="226"/>
    </row>
    <row r="10743" spans="26:43" ht="15">
      <c r="Z10743" s="230"/>
      <c r="AB10743" s="226"/>
      <c r="AG10743" s="226"/>
      <c r="AQ10743" s="226"/>
    </row>
    <row r="10744" spans="26:43" ht="15">
      <c r="Z10744" s="230"/>
      <c r="AB10744" s="226"/>
      <c r="AG10744" s="226"/>
      <c r="AQ10744" s="226"/>
    </row>
    <row r="10745" spans="26:43" ht="15">
      <c r="Z10745" s="230"/>
      <c r="AB10745" s="226"/>
      <c r="AG10745" s="226"/>
      <c r="AQ10745" s="226"/>
    </row>
    <row r="10746" spans="26:43" ht="15">
      <c r="Z10746" s="230"/>
      <c r="AB10746" s="226"/>
      <c r="AG10746" s="226"/>
      <c r="AQ10746" s="226"/>
    </row>
    <row r="10747" spans="26:43" ht="15">
      <c r="Z10747" s="230"/>
      <c r="AB10747" s="226"/>
      <c r="AG10747" s="226"/>
      <c r="AQ10747" s="226"/>
    </row>
    <row r="10748" spans="26:43" ht="15">
      <c r="Z10748" s="230"/>
      <c r="AB10748" s="226"/>
      <c r="AG10748" s="226"/>
      <c r="AQ10748" s="226"/>
    </row>
    <row r="10749" spans="26:43" ht="15">
      <c r="Z10749" s="230"/>
      <c r="AB10749" s="226"/>
      <c r="AG10749" s="226"/>
      <c r="AQ10749" s="226"/>
    </row>
    <row r="10750" spans="26:43" ht="15">
      <c r="Z10750" s="230"/>
      <c r="AB10750" s="226"/>
      <c r="AG10750" s="226"/>
      <c r="AQ10750" s="226"/>
    </row>
    <row r="10751" spans="26:43" ht="15">
      <c r="Z10751" s="230"/>
      <c r="AB10751" s="226"/>
      <c r="AG10751" s="226"/>
      <c r="AQ10751" s="226"/>
    </row>
    <row r="10752" spans="26:43" ht="15">
      <c r="Z10752" s="230"/>
      <c r="AB10752" s="226"/>
      <c r="AG10752" s="226"/>
      <c r="AQ10752" s="226"/>
    </row>
    <row r="10753" spans="26:43" ht="15">
      <c r="Z10753" s="230"/>
      <c r="AB10753" s="226"/>
      <c r="AG10753" s="226"/>
      <c r="AQ10753" s="226"/>
    </row>
    <row r="10754" spans="26:43" ht="15">
      <c r="Z10754" s="230"/>
      <c r="AB10754" s="226"/>
      <c r="AG10754" s="226"/>
      <c r="AQ10754" s="226"/>
    </row>
    <row r="10755" spans="26:43" ht="15">
      <c r="Z10755" s="230"/>
      <c r="AB10755" s="226"/>
      <c r="AG10755" s="226"/>
      <c r="AQ10755" s="226"/>
    </row>
    <row r="10756" spans="26:43" ht="15">
      <c r="Z10756" s="230"/>
      <c r="AB10756" s="226"/>
      <c r="AG10756" s="226"/>
      <c r="AQ10756" s="226"/>
    </row>
    <row r="10757" spans="26:43" ht="15">
      <c r="Z10757" s="230"/>
      <c r="AB10757" s="226"/>
      <c r="AG10757" s="226"/>
      <c r="AQ10757" s="226"/>
    </row>
    <row r="10758" spans="26:43" ht="15">
      <c r="Z10758" s="230"/>
      <c r="AB10758" s="226"/>
      <c r="AG10758" s="226"/>
      <c r="AQ10758" s="226"/>
    </row>
    <row r="10759" spans="26:43" ht="15">
      <c r="Z10759" s="230"/>
      <c r="AB10759" s="226"/>
      <c r="AG10759" s="226"/>
      <c r="AQ10759" s="226"/>
    </row>
    <row r="10760" spans="26:43" ht="15">
      <c r="Z10760" s="230"/>
      <c r="AB10760" s="226"/>
      <c r="AG10760" s="226"/>
      <c r="AQ10760" s="226"/>
    </row>
    <row r="10761" spans="26:43" ht="15">
      <c r="Z10761" s="230"/>
      <c r="AB10761" s="226"/>
      <c r="AG10761" s="226"/>
      <c r="AQ10761" s="226"/>
    </row>
    <row r="10762" spans="26:43" ht="15">
      <c r="Z10762" s="230"/>
      <c r="AB10762" s="226"/>
      <c r="AG10762" s="226"/>
      <c r="AQ10762" s="226"/>
    </row>
    <row r="10763" spans="26:43" ht="15">
      <c r="Z10763" s="230"/>
      <c r="AB10763" s="226"/>
      <c r="AG10763" s="226"/>
      <c r="AQ10763" s="226"/>
    </row>
    <row r="10764" spans="26:43" ht="15">
      <c r="Z10764" s="230"/>
      <c r="AB10764" s="226"/>
      <c r="AG10764" s="226"/>
      <c r="AQ10764" s="226"/>
    </row>
    <row r="10765" spans="26:43" ht="15">
      <c r="Z10765" s="230"/>
      <c r="AB10765" s="226"/>
      <c r="AG10765" s="226"/>
      <c r="AQ10765" s="226"/>
    </row>
    <row r="10766" spans="26:43" ht="15">
      <c r="Z10766" s="230"/>
      <c r="AB10766" s="226"/>
      <c r="AG10766" s="226"/>
      <c r="AQ10766" s="226"/>
    </row>
    <row r="10767" spans="26:43" ht="15">
      <c r="Z10767" s="230"/>
      <c r="AB10767" s="226"/>
      <c r="AG10767" s="226"/>
      <c r="AQ10767" s="226"/>
    </row>
    <row r="10768" spans="26:43" ht="15">
      <c r="Z10768" s="230"/>
      <c r="AB10768" s="226"/>
      <c r="AG10768" s="226"/>
      <c r="AQ10768" s="226"/>
    </row>
    <row r="10769" spans="26:43" ht="15">
      <c r="Z10769" s="230"/>
      <c r="AB10769" s="226"/>
      <c r="AG10769" s="226"/>
      <c r="AQ10769" s="226"/>
    </row>
    <row r="10770" spans="26:43" ht="15">
      <c r="Z10770" s="230"/>
      <c r="AB10770" s="226"/>
      <c r="AG10770" s="226"/>
      <c r="AQ10770" s="226"/>
    </row>
    <row r="10771" spans="26:43" ht="15">
      <c r="Z10771" s="230"/>
      <c r="AB10771" s="226"/>
      <c r="AG10771" s="226"/>
      <c r="AQ10771" s="226"/>
    </row>
    <row r="10772" spans="26:43" ht="15">
      <c r="Z10772" s="230"/>
      <c r="AB10772" s="226"/>
      <c r="AG10772" s="226"/>
      <c r="AQ10772" s="226"/>
    </row>
    <row r="10773" spans="26:43" ht="15">
      <c r="Z10773" s="230"/>
      <c r="AB10773" s="226"/>
      <c r="AG10773" s="226"/>
      <c r="AQ10773" s="226"/>
    </row>
    <row r="10774" spans="26:43" ht="15">
      <c r="Z10774" s="230"/>
      <c r="AB10774" s="226"/>
      <c r="AG10774" s="226"/>
      <c r="AQ10774" s="226"/>
    </row>
    <row r="10775" spans="26:43" ht="15">
      <c r="Z10775" s="230"/>
      <c r="AB10775" s="226"/>
      <c r="AG10775" s="226"/>
      <c r="AQ10775" s="226"/>
    </row>
    <row r="10776" spans="26:43" ht="15">
      <c r="Z10776" s="230"/>
      <c r="AB10776" s="226"/>
      <c r="AG10776" s="226"/>
      <c r="AQ10776" s="226"/>
    </row>
    <row r="10777" spans="26:43" ht="15">
      <c r="Z10777" s="230"/>
      <c r="AB10777" s="226"/>
      <c r="AG10777" s="226"/>
      <c r="AQ10777" s="226"/>
    </row>
    <row r="10778" spans="26:43" ht="15">
      <c r="Z10778" s="230"/>
      <c r="AB10778" s="226"/>
      <c r="AG10778" s="226"/>
      <c r="AQ10778" s="226"/>
    </row>
    <row r="10779" spans="26:43" ht="15">
      <c r="Z10779" s="230"/>
      <c r="AB10779" s="226"/>
      <c r="AG10779" s="226"/>
      <c r="AQ10779" s="226"/>
    </row>
    <row r="10780" spans="26:43" ht="15">
      <c r="Z10780" s="230"/>
      <c r="AB10780" s="226"/>
      <c r="AG10780" s="226"/>
      <c r="AQ10780" s="226"/>
    </row>
    <row r="10781" spans="26:43" ht="15">
      <c r="Z10781" s="230"/>
      <c r="AB10781" s="226"/>
      <c r="AG10781" s="226"/>
      <c r="AQ10781" s="226"/>
    </row>
    <row r="10782" spans="26:43" ht="15">
      <c r="Z10782" s="230"/>
      <c r="AB10782" s="226"/>
      <c r="AG10782" s="226"/>
      <c r="AQ10782" s="226"/>
    </row>
    <row r="10783" spans="26:43" ht="15">
      <c r="Z10783" s="230"/>
      <c r="AB10783" s="226"/>
      <c r="AG10783" s="226"/>
      <c r="AQ10783" s="226"/>
    </row>
    <row r="10784" spans="26:43" ht="15">
      <c r="Z10784" s="230"/>
      <c r="AB10784" s="226"/>
      <c r="AG10784" s="226"/>
      <c r="AQ10784" s="226"/>
    </row>
    <row r="10785" spans="26:43" ht="15">
      <c r="Z10785" s="230"/>
      <c r="AB10785" s="226"/>
      <c r="AG10785" s="226"/>
      <c r="AQ10785" s="226"/>
    </row>
    <row r="10786" spans="26:43" ht="15">
      <c r="Z10786" s="230"/>
      <c r="AB10786" s="226"/>
      <c r="AG10786" s="226"/>
      <c r="AQ10786" s="226"/>
    </row>
    <row r="10787" spans="26:43" ht="15">
      <c r="Z10787" s="230"/>
      <c r="AB10787" s="226"/>
      <c r="AG10787" s="226"/>
      <c r="AQ10787" s="226"/>
    </row>
    <row r="10788" spans="26:43" ht="15">
      <c r="Z10788" s="230"/>
      <c r="AB10788" s="226"/>
      <c r="AG10788" s="226"/>
      <c r="AQ10788" s="226"/>
    </row>
    <row r="10789" spans="26:43" ht="15">
      <c r="Z10789" s="230"/>
      <c r="AB10789" s="226"/>
      <c r="AG10789" s="226"/>
      <c r="AQ10789" s="226"/>
    </row>
    <row r="10790" spans="26:43" ht="15">
      <c r="Z10790" s="230"/>
      <c r="AB10790" s="226"/>
      <c r="AG10790" s="226"/>
      <c r="AQ10790" s="226"/>
    </row>
    <row r="10791" spans="26:43" ht="15">
      <c r="Z10791" s="230"/>
      <c r="AB10791" s="226"/>
      <c r="AG10791" s="226"/>
      <c r="AQ10791" s="226"/>
    </row>
    <row r="10792" spans="26:43" ht="15">
      <c r="Z10792" s="230"/>
      <c r="AB10792" s="226"/>
      <c r="AG10792" s="226"/>
      <c r="AQ10792" s="226"/>
    </row>
    <row r="10793" spans="26:43" ht="15">
      <c r="Z10793" s="230"/>
      <c r="AB10793" s="226"/>
      <c r="AG10793" s="226"/>
      <c r="AQ10793" s="226"/>
    </row>
    <row r="10794" spans="26:43" ht="15">
      <c r="Z10794" s="230"/>
      <c r="AB10794" s="226"/>
      <c r="AG10794" s="226"/>
      <c r="AQ10794" s="226"/>
    </row>
    <row r="10795" spans="26:43" ht="15">
      <c r="Z10795" s="230"/>
      <c r="AB10795" s="226"/>
      <c r="AG10795" s="226"/>
      <c r="AQ10795" s="226"/>
    </row>
    <row r="10796" spans="26:43" ht="15">
      <c r="Z10796" s="230"/>
      <c r="AB10796" s="226"/>
      <c r="AG10796" s="226"/>
      <c r="AQ10796" s="226"/>
    </row>
    <row r="10797" spans="26:43" ht="15">
      <c r="Z10797" s="230"/>
      <c r="AB10797" s="226"/>
      <c r="AG10797" s="226"/>
      <c r="AQ10797" s="226"/>
    </row>
    <row r="10798" spans="26:43" ht="15">
      <c r="Z10798" s="230"/>
      <c r="AB10798" s="226"/>
      <c r="AG10798" s="226"/>
      <c r="AQ10798" s="226"/>
    </row>
    <row r="10799" spans="26:43" ht="15">
      <c r="Z10799" s="230"/>
      <c r="AB10799" s="226"/>
      <c r="AG10799" s="226"/>
      <c r="AQ10799" s="226"/>
    </row>
    <row r="10800" spans="26:43" ht="15">
      <c r="Z10800" s="230"/>
      <c r="AB10800" s="226"/>
      <c r="AG10800" s="226"/>
      <c r="AQ10800" s="226"/>
    </row>
    <row r="10801" spans="26:43" ht="15">
      <c r="Z10801" s="230"/>
      <c r="AB10801" s="226"/>
      <c r="AG10801" s="226"/>
      <c r="AQ10801" s="226"/>
    </row>
    <row r="10802" spans="26:43" ht="15">
      <c r="Z10802" s="230"/>
      <c r="AB10802" s="226"/>
      <c r="AG10802" s="226"/>
      <c r="AQ10802" s="226"/>
    </row>
    <row r="10803" spans="26:43" ht="15">
      <c r="Z10803" s="230"/>
      <c r="AB10803" s="226"/>
      <c r="AG10803" s="226"/>
      <c r="AQ10803" s="226"/>
    </row>
    <row r="10804" spans="26:43" ht="15">
      <c r="Z10804" s="230"/>
      <c r="AB10804" s="226"/>
      <c r="AG10804" s="226"/>
      <c r="AQ10804" s="226"/>
    </row>
    <row r="10805" spans="26:43" ht="15">
      <c r="Z10805" s="230"/>
      <c r="AB10805" s="226"/>
      <c r="AG10805" s="226"/>
      <c r="AQ10805" s="226"/>
    </row>
    <row r="10806" spans="26:43" ht="15">
      <c r="Z10806" s="230"/>
      <c r="AB10806" s="226"/>
      <c r="AG10806" s="226"/>
      <c r="AQ10806" s="226"/>
    </row>
    <row r="10807" spans="26:43" ht="15">
      <c r="Z10807" s="230"/>
      <c r="AB10807" s="226"/>
      <c r="AG10807" s="226"/>
      <c r="AQ10807" s="226"/>
    </row>
    <row r="10808" spans="26:43" ht="15">
      <c r="Z10808" s="230"/>
      <c r="AB10808" s="226"/>
      <c r="AG10808" s="226"/>
      <c r="AQ10808" s="226"/>
    </row>
    <row r="10809" spans="26:43" ht="15">
      <c r="Z10809" s="230"/>
      <c r="AB10809" s="226"/>
      <c r="AG10809" s="226"/>
      <c r="AQ10809" s="226"/>
    </row>
    <row r="10810" spans="26:43" ht="15">
      <c r="Z10810" s="230"/>
      <c r="AB10810" s="226"/>
      <c r="AG10810" s="226"/>
      <c r="AQ10810" s="226"/>
    </row>
    <row r="10811" spans="26:43" ht="15">
      <c r="Z10811" s="230"/>
      <c r="AB10811" s="226"/>
      <c r="AG10811" s="226"/>
      <c r="AQ10811" s="226"/>
    </row>
    <row r="10812" spans="26:43" ht="15">
      <c r="Z10812" s="230"/>
      <c r="AB10812" s="226"/>
      <c r="AG10812" s="226"/>
      <c r="AQ10812" s="226"/>
    </row>
    <row r="10813" spans="26:43" ht="15">
      <c r="Z10813" s="230"/>
      <c r="AB10813" s="226"/>
      <c r="AG10813" s="226"/>
      <c r="AQ10813" s="226"/>
    </row>
    <row r="10814" spans="26:43" ht="15">
      <c r="Z10814" s="230"/>
      <c r="AB10814" s="226"/>
      <c r="AG10814" s="226"/>
      <c r="AQ10814" s="226"/>
    </row>
    <row r="10815" spans="26:43" ht="15">
      <c r="Z10815" s="230"/>
      <c r="AB10815" s="226"/>
      <c r="AG10815" s="226"/>
      <c r="AQ10815" s="226"/>
    </row>
    <row r="10816" spans="26:43" ht="15">
      <c r="Z10816" s="230"/>
      <c r="AB10816" s="226"/>
      <c r="AG10816" s="226"/>
      <c r="AQ10816" s="226"/>
    </row>
    <row r="10817" spans="26:43" ht="15">
      <c r="Z10817" s="230"/>
      <c r="AB10817" s="226"/>
      <c r="AG10817" s="226"/>
      <c r="AQ10817" s="226"/>
    </row>
    <row r="10818" spans="26:43" ht="15">
      <c r="Z10818" s="230"/>
      <c r="AB10818" s="226"/>
      <c r="AG10818" s="226"/>
      <c r="AQ10818" s="226"/>
    </row>
    <row r="10819" spans="26:43" ht="15">
      <c r="Z10819" s="230"/>
      <c r="AB10819" s="226"/>
      <c r="AG10819" s="226"/>
      <c r="AQ10819" s="226"/>
    </row>
    <row r="10820" spans="26:43" ht="15">
      <c r="Z10820" s="230"/>
      <c r="AB10820" s="226"/>
      <c r="AG10820" s="226"/>
      <c r="AQ10820" s="226"/>
    </row>
    <row r="10821" spans="26:43" ht="15">
      <c r="Z10821" s="230"/>
      <c r="AB10821" s="226"/>
      <c r="AG10821" s="226"/>
      <c r="AQ10821" s="226"/>
    </row>
    <row r="10822" spans="26:43" ht="15">
      <c r="Z10822" s="230"/>
      <c r="AB10822" s="226"/>
      <c r="AG10822" s="226"/>
      <c r="AQ10822" s="226"/>
    </row>
    <row r="10823" spans="26:43" ht="15">
      <c r="Z10823" s="230"/>
      <c r="AB10823" s="226"/>
      <c r="AG10823" s="226"/>
      <c r="AQ10823" s="226"/>
    </row>
    <row r="10824" spans="26:43" ht="15">
      <c r="Z10824" s="230"/>
      <c r="AB10824" s="226"/>
      <c r="AG10824" s="226"/>
      <c r="AQ10824" s="226"/>
    </row>
  </sheetData>
  <sheetProtection/>
  <mergeCells count="175">
    <mergeCell ref="AS31:AT31"/>
    <mergeCell ref="AU31:AV31"/>
    <mergeCell ref="AW31:AX31"/>
    <mergeCell ref="AY31:AZ31"/>
    <mergeCell ref="BA31:BB31"/>
    <mergeCell ref="BC31:BE31"/>
    <mergeCell ref="AG31:AH31"/>
    <mergeCell ref="AI31:AJ31"/>
    <mergeCell ref="AK31:AL31"/>
    <mergeCell ref="AM31:AN31"/>
    <mergeCell ref="AO31:AP31"/>
    <mergeCell ref="AQ31:AR31"/>
    <mergeCell ref="B31:F31"/>
    <mergeCell ref="G31:L31"/>
    <mergeCell ref="N31:Q31"/>
    <mergeCell ref="S31:T31"/>
    <mergeCell ref="U31:V31"/>
    <mergeCell ref="W31:X31"/>
    <mergeCell ref="Y31:Z31"/>
    <mergeCell ref="AC31:AD31"/>
    <mergeCell ref="AE31:AF31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BC30:BE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C30:AD30"/>
    <mergeCell ref="AO29:AP29"/>
    <mergeCell ref="AQ29:AR29"/>
    <mergeCell ref="AS29:AT29"/>
    <mergeCell ref="AU29:AV29"/>
    <mergeCell ref="AY28:AZ28"/>
    <mergeCell ref="BA28:BB28"/>
    <mergeCell ref="BC28:BE28"/>
    <mergeCell ref="B29:F29"/>
    <mergeCell ref="G29:L29"/>
    <mergeCell ref="N29:Q29"/>
    <mergeCell ref="S29:T29"/>
    <mergeCell ref="U29:V29"/>
    <mergeCell ref="W29:X29"/>
    <mergeCell ref="Y29:Z29"/>
    <mergeCell ref="AM28:AN28"/>
    <mergeCell ref="AO28:AP28"/>
    <mergeCell ref="AQ28:AR28"/>
    <mergeCell ref="AS28:AT28"/>
    <mergeCell ref="AU28:AV28"/>
    <mergeCell ref="AW28:AX28"/>
    <mergeCell ref="Y28:Z28"/>
    <mergeCell ref="AC28:AD28"/>
    <mergeCell ref="AE28:AF28"/>
    <mergeCell ref="AG28:AH28"/>
    <mergeCell ref="AI28:AJ28"/>
    <mergeCell ref="AK28:AL28"/>
    <mergeCell ref="BA29:BB29"/>
    <mergeCell ref="BC29:BE29"/>
    <mergeCell ref="AU26:BB26"/>
    <mergeCell ref="BC26:BE27"/>
    <mergeCell ref="S27:T27"/>
    <mergeCell ref="U27:V27"/>
    <mergeCell ref="W27:X27"/>
    <mergeCell ref="Y27:Z27"/>
    <mergeCell ref="AC27:AD27"/>
    <mergeCell ref="AE27:AF27"/>
    <mergeCell ref="AG27:AH27"/>
    <mergeCell ref="AU27:AV27"/>
    <mergeCell ref="AW27:AX27"/>
    <mergeCell ref="AY27:AZ27"/>
    <mergeCell ref="BA27:BB27"/>
    <mergeCell ref="AI27:AJ27"/>
    <mergeCell ref="AK27:AL27"/>
    <mergeCell ref="AM27:AN27"/>
    <mergeCell ref="AO27:AP27"/>
    <mergeCell ref="AQ27:AR27"/>
    <mergeCell ref="AS27:AT27"/>
    <mergeCell ref="BB7:BB8"/>
    <mergeCell ref="BC7:BC8"/>
    <mergeCell ref="BD7:BD8"/>
    <mergeCell ref="BE7:BE8"/>
    <mergeCell ref="B26:F27"/>
    <mergeCell ref="G26:L27"/>
    <mergeCell ref="N26:Q27"/>
    <mergeCell ref="AE26:AH26"/>
    <mergeCell ref="AI26:AL26"/>
    <mergeCell ref="AU7:AU8"/>
    <mergeCell ref="AV7:AV8"/>
    <mergeCell ref="AW7:AW8"/>
    <mergeCell ref="AX7:AX8"/>
    <mergeCell ref="AY7:AY8"/>
    <mergeCell ref="AZ7:AZ8"/>
    <mergeCell ref="AN7:AN8"/>
    <mergeCell ref="AO7:AO8"/>
    <mergeCell ref="AP7:AP8"/>
    <mergeCell ref="AQ7:AQ8"/>
    <mergeCell ref="AR7:AR8"/>
    <mergeCell ref="AS7:AS8"/>
    <mergeCell ref="AH7:AH8"/>
    <mergeCell ref="AI7:AI8"/>
    <mergeCell ref="AM26:AT26"/>
    <mergeCell ref="AL7:AL8"/>
    <mergeCell ref="AM7:AM8"/>
    <mergeCell ref="AB7:AB8"/>
    <mergeCell ref="AC7:AC8"/>
    <mergeCell ref="AD7:AD8"/>
    <mergeCell ref="AE7:AE8"/>
    <mergeCell ref="AF7:AF8"/>
    <mergeCell ref="AG7:AG8"/>
    <mergeCell ref="BA7:BA8"/>
    <mergeCell ref="AS5:AV5"/>
    <mergeCell ref="BD5:BE6"/>
    <mergeCell ref="C7:C8"/>
    <mergeCell ref="D7:D8"/>
    <mergeCell ref="E7:E8"/>
    <mergeCell ref="F7:F8"/>
    <mergeCell ref="G7:G8"/>
    <mergeCell ref="I7:I8"/>
    <mergeCell ref="J7:J8"/>
    <mergeCell ref="K7:K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J7:AJ8"/>
    <mergeCell ref="AK7:AK8"/>
    <mergeCell ref="B36:K36"/>
    <mergeCell ref="C103:J103"/>
    <mergeCell ref="C107:H107"/>
    <mergeCell ref="E108:J108"/>
    <mergeCell ref="E109:J109"/>
    <mergeCell ref="B1:Z1"/>
    <mergeCell ref="B3:I3"/>
    <mergeCell ref="A5:A8"/>
    <mergeCell ref="B5:B8"/>
    <mergeCell ref="C5:J6"/>
    <mergeCell ref="K5:O6"/>
    <mergeCell ref="L7:L8"/>
    <mergeCell ref="M7:M8"/>
    <mergeCell ref="N7:N8"/>
    <mergeCell ref="O7:O8"/>
    <mergeCell ref="B28:F28"/>
    <mergeCell ref="G28:L28"/>
    <mergeCell ref="N28:Q28"/>
    <mergeCell ref="S28:T28"/>
    <mergeCell ref="U28:V28"/>
    <mergeCell ref="W28:X28"/>
    <mergeCell ref="B30:F30"/>
    <mergeCell ref="G30:L30"/>
    <mergeCell ref="N30:Q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7109375" style="0" customWidth="1"/>
    <col min="2" max="2" width="44.140625" style="1" customWidth="1"/>
    <col min="3" max="6" width="6.28125" style="0" customWidth="1"/>
    <col min="7" max="7" width="9.00390625" style="0" customWidth="1"/>
  </cols>
  <sheetData>
    <row r="1" spans="1:7" ht="42" customHeight="1">
      <c r="A1" s="548" t="s">
        <v>182</v>
      </c>
      <c r="B1" s="548"/>
      <c r="C1" s="548"/>
      <c r="D1" s="548"/>
      <c r="E1" s="548"/>
      <c r="F1" s="548"/>
      <c r="G1" s="548"/>
    </row>
    <row r="2" spans="1:7" ht="72" customHeight="1" thickBot="1">
      <c r="A2" s="290" t="s">
        <v>0</v>
      </c>
      <c r="B2" s="291" t="s">
        <v>154</v>
      </c>
      <c r="C2" s="292" t="s">
        <v>183</v>
      </c>
      <c r="D2" s="293" t="s">
        <v>184</v>
      </c>
      <c r="E2" s="293" t="s">
        <v>185</v>
      </c>
      <c r="F2" s="294" t="s">
        <v>130</v>
      </c>
      <c r="G2" s="295" t="s">
        <v>9</v>
      </c>
    </row>
    <row r="3" spans="1:7" ht="12.75" customHeight="1" thickBot="1">
      <c r="A3" s="296"/>
      <c r="B3" s="297"/>
      <c r="C3" s="298">
        <v>1</v>
      </c>
      <c r="D3" s="299">
        <v>2</v>
      </c>
      <c r="E3" s="299">
        <v>3</v>
      </c>
      <c r="F3" s="300">
        <v>4</v>
      </c>
      <c r="G3" s="301">
        <v>10</v>
      </c>
    </row>
    <row r="4" spans="1:7" s="1" customFormat="1" ht="27.75" customHeight="1" thickBot="1">
      <c r="A4" s="302">
        <v>1</v>
      </c>
      <c r="B4" s="303" t="s">
        <v>24</v>
      </c>
      <c r="C4" s="304">
        <v>542</v>
      </c>
      <c r="D4" s="305">
        <v>1013</v>
      </c>
      <c r="E4" s="305">
        <v>111</v>
      </c>
      <c r="F4" s="305" t="s">
        <v>130</v>
      </c>
      <c r="G4" s="306">
        <v>1666</v>
      </c>
    </row>
    <row r="5" spans="1:7" s="1" customFormat="1" ht="17.25" customHeight="1" thickBot="1">
      <c r="A5" s="307">
        <v>2</v>
      </c>
      <c r="B5" s="308" t="s">
        <v>11</v>
      </c>
      <c r="C5" s="309" t="s">
        <v>130</v>
      </c>
      <c r="D5" s="310">
        <v>317</v>
      </c>
      <c r="E5" s="310">
        <v>17</v>
      </c>
      <c r="F5" s="310" t="s">
        <v>130</v>
      </c>
      <c r="G5" s="311">
        <v>334</v>
      </c>
    </row>
    <row r="6" spans="1:7" s="1" customFormat="1" ht="17.25" customHeight="1" thickBot="1">
      <c r="A6" s="312">
        <v>3</v>
      </c>
      <c r="B6" s="313" t="s">
        <v>16</v>
      </c>
      <c r="C6" s="314" t="s">
        <v>130</v>
      </c>
      <c r="D6" s="315">
        <v>277</v>
      </c>
      <c r="E6" s="315">
        <v>11</v>
      </c>
      <c r="F6" s="315" t="s">
        <v>130</v>
      </c>
      <c r="G6" s="311">
        <v>288</v>
      </c>
    </row>
    <row r="7" spans="1:7" s="1" customFormat="1" ht="17.25" customHeight="1" thickBot="1">
      <c r="A7" s="312">
        <v>4</v>
      </c>
      <c r="B7" s="313" t="s">
        <v>8</v>
      </c>
      <c r="C7" s="314">
        <v>19</v>
      </c>
      <c r="D7" s="315">
        <v>14</v>
      </c>
      <c r="E7" s="315">
        <v>1</v>
      </c>
      <c r="F7" s="315"/>
      <c r="G7" s="311">
        <v>34</v>
      </c>
    </row>
    <row r="8" spans="1:7" s="1" customFormat="1" ht="17.25" customHeight="1" thickBot="1">
      <c r="A8" s="312">
        <v>5</v>
      </c>
      <c r="B8" s="313" t="s">
        <v>10</v>
      </c>
      <c r="C8" s="314">
        <v>7</v>
      </c>
      <c r="D8" s="315">
        <v>4</v>
      </c>
      <c r="E8" s="315" t="s">
        <v>130</v>
      </c>
      <c r="F8" s="315"/>
      <c r="G8" s="311">
        <v>11</v>
      </c>
    </row>
    <row r="9" spans="1:7" s="1" customFormat="1" ht="17.25" customHeight="1" thickBot="1">
      <c r="A9" s="312">
        <v>6</v>
      </c>
      <c r="B9" s="313" t="s">
        <v>4</v>
      </c>
      <c r="C9" s="314" t="s">
        <v>130</v>
      </c>
      <c r="D9" s="315" t="s">
        <v>130</v>
      </c>
      <c r="E9" s="315" t="s">
        <v>130</v>
      </c>
      <c r="F9" s="315"/>
      <c r="G9" s="311" t="s">
        <v>130</v>
      </c>
    </row>
    <row r="10" spans="1:7" s="1" customFormat="1" ht="17.25" customHeight="1" thickBot="1">
      <c r="A10" s="312">
        <v>7</v>
      </c>
      <c r="B10" s="313" t="s">
        <v>3</v>
      </c>
      <c r="C10" s="315">
        <v>2</v>
      </c>
      <c r="D10" s="315">
        <v>2</v>
      </c>
      <c r="E10" s="315" t="s">
        <v>130</v>
      </c>
      <c r="F10" s="315"/>
      <c r="G10" s="311">
        <v>4</v>
      </c>
    </row>
    <row r="11" spans="1:7" s="1" customFormat="1" ht="17.25" customHeight="1" thickBot="1">
      <c r="A11" s="307">
        <v>8</v>
      </c>
      <c r="B11" s="308" t="s">
        <v>12</v>
      </c>
      <c r="C11" s="310" t="s">
        <v>130</v>
      </c>
      <c r="D11" s="310">
        <v>7</v>
      </c>
      <c r="E11" s="310" t="s">
        <v>130</v>
      </c>
      <c r="F11" s="310"/>
      <c r="G11" s="311">
        <v>7</v>
      </c>
    </row>
    <row r="12" spans="1:7" s="1" customFormat="1" ht="17.25" customHeight="1" thickBot="1">
      <c r="A12" s="312">
        <v>9</v>
      </c>
      <c r="B12" s="313" t="s">
        <v>17</v>
      </c>
      <c r="C12" s="314" t="s">
        <v>130</v>
      </c>
      <c r="D12" s="315">
        <v>7</v>
      </c>
      <c r="E12" s="315" t="s">
        <v>130</v>
      </c>
      <c r="F12" s="315"/>
      <c r="G12" s="311">
        <v>7</v>
      </c>
    </row>
    <row r="13" spans="1:7" s="1" customFormat="1" ht="17.25" customHeight="1" thickBot="1">
      <c r="A13" s="312">
        <v>10</v>
      </c>
      <c r="B13" s="313" t="s">
        <v>8</v>
      </c>
      <c r="C13" s="314" t="s">
        <v>130</v>
      </c>
      <c r="D13" s="315" t="s">
        <v>130</v>
      </c>
      <c r="E13" s="315" t="s">
        <v>130</v>
      </c>
      <c r="F13" s="315"/>
      <c r="G13" s="311" t="s">
        <v>130</v>
      </c>
    </row>
    <row r="14" spans="1:7" s="1" customFormat="1" ht="17.25" customHeight="1" thickBot="1">
      <c r="A14" s="312">
        <v>11</v>
      </c>
      <c r="B14" s="313" t="s">
        <v>10</v>
      </c>
      <c r="C14" s="314"/>
      <c r="D14" s="315" t="s">
        <v>130</v>
      </c>
      <c r="E14" s="315"/>
      <c r="F14" s="315"/>
      <c r="G14" s="311" t="s">
        <v>130</v>
      </c>
    </row>
    <row r="15" spans="1:7" s="1" customFormat="1" ht="17.25" customHeight="1" thickBot="1">
      <c r="A15" s="312">
        <v>12</v>
      </c>
      <c r="B15" s="313" t="s">
        <v>4</v>
      </c>
      <c r="C15" s="314"/>
      <c r="D15" s="315"/>
      <c r="E15" s="315"/>
      <c r="F15" s="315"/>
      <c r="G15" s="311" t="s">
        <v>130</v>
      </c>
    </row>
    <row r="16" spans="1:7" s="1" customFormat="1" ht="15" customHeight="1" thickBot="1">
      <c r="A16" s="312">
        <v>13</v>
      </c>
      <c r="B16" s="313" t="s">
        <v>3</v>
      </c>
      <c r="C16" s="314"/>
      <c r="D16" s="315" t="s">
        <v>130</v>
      </c>
      <c r="E16" s="315" t="s">
        <v>130</v>
      </c>
      <c r="F16" s="315"/>
      <c r="G16" s="311" t="s">
        <v>130</v>
      </c>
    </row>
    <row r="17" spans="1:7" s="1" customFormat="1" ht="15" customHeight="1" thickBot="1">
      <c r="A17" s="307">
        <v>14</v>
      </c>
      <c r="B17" s="308" t="s">
        <v>15</v>
      </c>
      <c r="C17" s="309">
        <v>35</v>
      </c>
      <c r="D17" s="310">
        <v>2</v>
      </c>
      <c r="E17" s="310" t="s">
        <v>130</v>
      </c>
      <c r="F17" s="310"/>
      <c r="G17" s="311">
        <v>37</v>
      </c>
    </row>
    <row r="18" spans="1:7" s="1" customFormat="1" ht="15" customHeight="1" thickBot="1">
      <c r="A18" s="312">
        <v>15</v>
      </c>
      <c r="B18" s="316" t="s">
        <v>18</v>
      </c>
      <c r="C18" s="314">
        <v>5</v>
      </c>
      <c r="D18" s="315" t="s">
        <v>130</v>
      </c>
      <c r="E18" s="315" t="s">
        <v>130</v>
      </c>
      <c r="F18" s="315"/>
      <c r="G18" s="311">
        <v>5</v>
      </c>
    </row>
    <row r="19" spans="1:7" s="1" customFormat="1" ht="17.25" customHeight="1" thickBot="1">
      <c r="A19" s="312">
        <v>16</v>
      </c>
      <c r="B19" s="317" t="s">
        <v>8</v>
      </c>
      <c r="C19" s="314">
        <v>25</v>
      </c>
      <c r="D19" s="315" t="s">
        <v>130</v>
      </c>
      <c r="E19" s="315" t="s">
        <v>130</v>
      </c>
      <c r="F19" s="315"/>
      <c r="G19" s="311">
        <v>25</v>
      </c>
    </row>
    <row r="20" spans="1:7" s="1" customFormat="1" ht="17.25" customHeight="1" thickBot="1">
      <c r="A20" s="312">
        <v>17</v>
      </c>
      <c r="B20" s="316" t="s">
        <v>10</v>
      </c>
      <c r="C20" s="314">
        <v>4</v>
      </c>
      <c r="D20" s="315" t="s">
        <v>130</v>
      </c>
      <c r="E20" s="315" t="s">
        <v>130</v>
      </c>
      <c r="F20" s="315"/>
      <c r="G20" s="311">
        <v>4</v>
      </c>
    </row>
    <row r="21" spans="1:7" s="1" customFormat="1" ht="17.25" customHeight="1" thickBot="1">
      <c r="A21" s="312">
        <v>18</v>
      </c>
      <c r="B21" s="316" t="s">
        <v>4</v>
      </c>
      <c r="C21" s="315"/>
      <c r="D21" s="315"/>
      <c r="E21" s="315"/>
      <c r="F21" s="315"/>
      <c r="G21" s="311" t="s">
        <v>130</v>
      </c>
    </row>
    <row r="22" spans="1:7" s="1" customFormat="1" ht="17.25" customHeight="1" thickBot="1">
      <c r="A22" s="318">
        <v>19</v>
      </c>
      <c r="B22" s="319" t="s">
        <v>3</v>
      </c>
      <c r="C22" s="320">
        <v>2</v>
      </c>
      <c r="D22" s="320"/>
      <c r="E22" s="320" t="s">
        <v>130</v>
      </c>
      <c r="F22" s="320"/>
      <c r="G22" s="311">
        <v>2</v>
      </c>
    </row>
    <row r="23" spans="1:7" s="1" customFormat="1" ht="17.25" customHeight="1" thickBot="1">
      <c r="A23" s="321">
        <v>20</v>
      </c>
      <c r="B23" s="322" t="s">
        <v>156</v>
      </c>
      <c r="C23" s="323">
        <v>35</v>
      </c>
      <c r="D23" s="323">
        <v>326</v>
      </c>
      <c r="E23" s="323">
        <v>17</v>
      </c>
      <c r="F23" s="323" t="s">
        <v>186</v>
      </c>
      <c r="G23" s="311">
        <v>378</v>
      </c>
    </row>
    <row r="24" spans="1:7" s="1" customFormat="1" ht="26.25" customHeight="1" thickBot="1">
      <c r="A24" s="324">
        <v>21</v>
      </c>
      <c r="B24" s="325" t="s">
        <v>157</v>
      </c>
      <c r="C24" s="326">
        <v>5</v>
      </c>
      <c r="D24" s="326">
        <v>284</v>
      </c>
      <c r="E24" s="326">
        <v>11</v>
      </c>
      <c r="F24" s="326" t="s">
        <v>130</v>
      </c>
      <c r="G24" s="311">
        <v>300</v>
      </c>
    </row>
    <row r="25" spans="1:7" s="1" customFormat="1" ht="17.25" customHeight="1" thickBot="1">
      <c r="A25" s="321">
        <v>22</v>
      </c>
      <c r="B25" s="322" t="s">
        <v>158</v>
      </c>
      <c r="C25" s="323" t="s">
        <v>130</v>
      </c>
      <c r="D25" s="323" t="s">
        <v>130</v>
      </c>
      <c r="E25" s="323" t="s">
        <v>130</v>
      </c>
      <c r="F25" s="323" t="s">
        <v>130</v>
      </c>
      <c r="G25" s="311" t="s">
        <v>130</v>
      </c>
    </row>
    <row r="26" spans="1:7" s="1" customFormat="1" ht="17.25" customHeight="1" thickBot="1">
      <c r="A26" s="324">
        <v>23</v>
      </c>
      <c r="B26" s="325" t="s">
        <v>159</v>
      </c>
      <c r="C26" s="326" t="s">
        <v>130</v>
      </c>
      <c r="D26" s="326" t="s">
        <v>130</v>
      </c>
      <c r="E26" s="326" t="s">
        <v>130</v>
      </c>
      <c r="F26" s="326" t="s">
        <v>130</v>
      </c>
      <c r="G26" s="311" t="s">
        <v>130</v>
      </c>
    </row>
    <row r="27" spans="1:7" s="1" customFormat="1" ht="17.25" customHeight="1" thickBot="1">
      <c r="A27" s="324">
        <v>24</v>
      </c>
      <c r="B27" s="325" t="s">
        <v>160</v>
      </c>
      <c r="C27" s="326" t="s">
        <v>130</v>
      </c>
      <c r="D27" s="326" t="s">
        <v>130</v>
      </c>
      <c r="E27" s="326" t="s">
        <v>130</v>
      </c>
      <c r="F27" s="326" t="s">
        <v>130</v>
      </c>
      <c r="G27" s="311" t="s">
        <v>130</v>
      </c>
    </row>
    <row r="28" spans="1:7" s="1" customFormat="1" ht="17.25" customHeight="1" thickBot="1">
      <c r="A28" s="327">
        <v>25</v>
      </c>
      <c r="B28" s="328" t="s">
        <v>161</v>
      </c>
      <c r="C28" s="329" t="s">
        <v>130</v>
      </c>
      <c r="D28" s="329" t="s">
        <v>130</v>
      </c>
      <c r="E28" s="329" t="s">
        <v>130</v>
      </c>
      <c r="F28" s="329" t="s">
        <v>130</v>
      </c>
      <c r="G28" s="311" t="s">
        <v>130</v>
      </c>
    </row>
    <row r="29" spans="1:7" s="1" customFormat="1" ht="15.75" customHeight="1" thickBot="1">
      <c r="A29" s="330">
        <v>26</v>
      </c>
      <c r="B29" s="331" t="s">
        <v>6</v>
      </c>
      <c r="C29" s="332" t="s">
        <v>130</v>
      </c>
      <c r="D29" s="332">
        <v>2</v>
      </c>
      <c r="E29" s="332" t="s">
        <v>130</v>
      </c>
      <c r="F29" s="332" t="s">
        <v>130</v>
      </c>
      <c r="G29" s="311">
        <v>2</v>
      </c>
    </row>
    <row r="30" spans="1:7" s="1" customFormat="1" ht="15" customHeight="1" thickBot="1">
      <c r="A30" s="302">
        <v>27</v>
      </c>
      <c r="B30" s="333" t="s">
        <v>8</v>
      </c>
      <c r="C30" s="334"/>
      <c r="D30" s="334"/>
      <c r="E30" s="334"/>
      <c r="F30" s="334" t="s">
        <v>130</v>
      </c>
      <c r="G30" s="311" t="s">
        <v>130</v>
      </c>
    </row>
    <row r="31" spans="1:7" s="1" customFormat="1" ht="15.75" customHeight="1" thickBot="1">
      <c r="A31" s="302">
        <v>28</v>
      </c>
      <c r="B31" s="333" t="s">
        <v>10</v>
      </c>
      <c r="C31" s="334"/>
      <c r="D31" s="334"/>
      <c r="E31" s="334"/>
      <c r="F31" s="334"/>
      <c r="G31" s="311" t="s">
        <v>130</v>
      </c>
    </row>
    <row r="32" spans="1:7" s="1" customFormat="1" ht="14.25" customHeight="1" thickBot="1">
      <c r="A32" s="312">
        <v>29</v>
      </c>
      <c r="B32" s="316" t="s">
        <v>3</v>
      </c>
      <c r="C32" s="315"/>
      <c r="D32" s="315"/>
      <c r="E32" s="315" t="s">
        <v>130</v>
      </c>
      <c r="F32" s="315"/>
      <c r="G32" s="311" t="s">
        <v>130</v>
      </c>
    </row>
    <row r="33" spans="1:7" s="1" customFormat="1" ht="27" customHeight="1" thickBot="1">
      <c r="A33" s="307">
        <v>30</v>
      </c>
      <c r="B33" s="335" t="s">
        <v>187</v>
      </c>
      <c r="C33" s="310" t="s">
        <v>130</v>
      </c>
      <c r="D33" s="310">
        <v>49</v>
      </c>
      <c r="E33" s="310">
        <v>13</v>
      </c>
      <c r="F33" s="310" t="s">
        <v>130</v>
      </c>
      <c r="G33" s="311">
        <v>62</v>
      </c>
    </row>
    <row r="34" spans="1:7" s="1" customFormat="1" ht="17.25" customHeight="1" thickBot="1">
      <c r="A34" s="307">
        <v>31</v>
      </c>
      <c r="B34" s="335" t="s">
        <v>1</v>
      </c>
      <c r="C34" s="310" t="s">
        <v>130</v>
      </c>
      <c r="D34" s="310">
        <v>2</v>
      </c>
      <c r="E34" s="310" t="s">
        <v>130</v>
      </c>
      <c r="F34" s="310"/>
      <c r="G34" s="311">
        <v>2</v>
      </c>
    </row>
    <row r="35" spans="1:7" s="1" customFormat="1" ht="27.75" customHeight="1" thickBot="1">
      <c r="A35" s="307">
        <v>32</v>
      </c>
      <c r="B35" s="335" t="s">
        <v>188</v>
      </c>
      <c r="C35" s="310" t="s">
        <v>130</v>
      </c>
      <c r="D35" s="310" t="s">
        <v>130</v>
      </c>
      <c r="E35" s="310" t="s">
        <v>130</v>
      </c>
      <c r="F35" s="310" t="s">
        <v>130</v>
      </c>
      <c r="G35" s="311" t="s">
        <v>130</v>
      </c>
    </row>
    <row r="36" spans="1:7" s="1" customFormat="1" ht="15.75" customHeight="1" thickBot="1">
      <c r="A36" s="307">
        <v>33</v>
      </c>
      <c r="B36" s="335" t="s">
        <v>189</v>
      </c>
      <c r="C36" s="310" t="s">
        <v>130</v>
      </c>
      <c r="D36" s="310">
        <v>4</v>
      </c>
      <c r="E36" s="310" t="s">
        <v>130</v>
      </c>
      <c r="F36" s="310" t="s">
        <v>130</v>
      </c>
      <c r="G36" s="311">
        <v>4</v>
      </c>
    </row>
    <row r="37" spans="1:7" s="1" customFormat="1" ht="15.75" customHeight="1" thickBot="1">
      <c r="A37" s="307">
        <v>34</v>
      </c>
      <c r="B37" s="335" t="s">
        <v>190</v>
      </c>
      <c r="C37" s="310">
        <v>90</v>
      </c>
      <c r="D37" s="310">
        <v>2</v>
      </c>
      <c r="E37" s="310" t="s">
        <v>130</v>
      </c>
      <c r="F37" s="310" t="s">
        <v>130</v>
      </c>
      <c r="G37" s="311">
        <v>92</v>
      </c>
    </row>
    <row r="38" spans="1:7" s="1" customFormat="1" ht="15.75" customHeight="1" thickBot="1">
      <c r="A38" s="336">
        <v>35</v>
      </c>
      <c r="B38" s="337" t="s">
        <v>191</v>
      </c>
      <c r="C38" s="338" t="s">
        <v>130</v>
      </c>
      <c r="D38" s="338"/>
      <c r="E38" s="338"/>
      <c r="F38" s="338"/>
      <c r="G38" s="339" t="s">
        <v>130</v>
      </c>
    </row>
    <row r="39" spans="1:7" s="1" customFormat="1" ht="17.25" customHeight="1" thickBot="1">
      <c r="A39" s="340">
        <v>36</v>
      </c>
      <c r="B39" s="341" t="s">
        <v>2</v>
      </c>
      <c r="C39" s="342">
        <v>26</v>
      </c>
      <c r="D39" s="342">
        <v>31</v>
      </c>
      <c r="E39" s="342">
        <v>7</v>
      </c>
      <c r="F39" s="342" t="s">
        <v>130</v>
      </c>
      <c r="G39" s="343">
        <v>64</v>
      </c>
    </row>
    <row r="40" spans="1:7" s="1" customFormat="1" ht="17.25" customHeight="1" thickBot="1">
      <c r="A40" s="344">
        <v>37</v>
      </c>
      <c r="B40" s="345" t="s">
        <v>19</v>
      </c>
      <c r="C40" s="344">
        <v>26</v>
      </c>
      <c r="D40" s="344">
        <v>31</v>
      </c>
      <c r="E40" s="344">
        <v>7</v>
      </c>
      <c r="F40" s="344" t="s">
        <v>130</v>
      </c>
      <c r="G40" s="306">
        <v>64</v>
      </c>
    </row>
    <row r="41" spans="1:7" s="1" customFormat="1" ht="17.25" customHeight="1" thickBot="1">
      <c r="A41" s="346">
        <v>38</v>
      </c>
      <c r="B41" s="347" t="s">
        <v>192</v>
      </c>
      <c r="C41" s="346">
        <v>10</v>
      </c>
      <c r="D41" s="346">
        <v>8</v>
      </c>
      <c r="E41" s="346" t="s">
        <v>130</v>
      </c>
      <c r="F41" s="346"/>
      <c r="G41" s="311">
        <v>18</v>
      </c>
    </row>
    <row r="42" spans="1:7" s="1" customFormat="1" ht="17.25" customHeight="1" thickBot="1">
      <c r="A42" s="346">
        <v>39</v>
      </c>
      <c r="B42" s="347" t="s">
        <v>14</v>
      </c>
      <c r="C42" s="346" t="s">
        <v>130</v>
      </c>
      <c r="D42" s="346" t="s">
        <v>130</v>
      </c>
      <c r="E42" s="346" t="s">
        <v>130</v>
      </c>
      <c r="F42" s="346"/>
      <c r="G42" s="311" t="s">
        <v>130</v>
      </c>
    </row>
    <row r="43" spans="1:7" s="1" customFormat="1" ht="17.25" customHeight="1" thickBot="1">
      <c r="A43" s="346">
        <v>40</v>
      </c>
      <c r="B43" s="347" t="s">
        <v>193</v>
      </c>
      <c r="C43" s="346">
        <v>2</v>
      </c>
      <c r="D43" s="346">
        <v>2</v>
      </c>
      <c r="E43" s="346" t="s">
        <v>130</v>
      </c>
      <c r="F43" s="346"/>
      <c r="G43" s="311">
        <v>4</v>
      </c>
    </row>
    <row r="44" spans="1:7" s="1" customFormat="1" ht="30" customHeight="1" thickBot="1">
      <c r="A44" s="348">
        <v>41</v>
      </c>
      <c r="B44" s="349" t="s">
        <v>194</v>
      </c>
      <c r="C44" s="348">
        <v>1</v>
      </c>
      <c r="D44" s="348">
        <v>2</v>
      </c>
      <c r="E44" s="348" t="s">
        <v>130</v>
      </c>
      <c r="F44" s="348" t="s">
        <v>130</v>
      </c>
      <c r="G44" s="311">
        <v>3</v>
      </c>
    </row>
    <row r="45" spans="1:7" s="1" customFormat="1" ht="17.25" customHeight="1" thickBot="1">
      <c r="A45" s="348">
        <v>42</v>
      </c>
      <c r="B45" s="349" t="s">
        <v>195</v>
      </c>
      <c r="C45" s="348">
        <v>1</v>
      </c>
      <c r="D45" s="348">
        <v>1</v>
      </c>
      <c r="E45" s="348" t="s">
        <v>130</v>
      </c>
      <c r="F45" s="348"/>
      <c r="G45" s="311">
        <v>2</v>
      </c>
    </row>
    <row r="46" spans="1:7" s="1" customFormat="1" ht="30.75" customHeight="1" thickBot="1">
      <c r="A46" s="348">
        <v>43</v>
      </c>
      <c r="B46" s="349" t="s">
        <v>196</v>
      </c>
      <c r="C46" s="348"/>
      <c r="D46" s="348">
        <v>2</v>
      </c>
      <c r="E46" s="348"/>
      <c r="F46" s="348"/>
      <c r="G46" s="311">
        <v>2</v>
      </c>
    </row>
    <row r="47" spans="1:7" s="1" customFormat="1" ht="17.25" customHeight="1" thickBot="1">
      <c r="A47" s="348">
        <v>44</v>
      </c>
      <c r="B47" s="349" t="s">
        <v>197</v>
      </c>
      <c r="C47" s="348"/>
      <c r="D47" s="348"/>
      <c r="E47" s="348"/>
      <c r="F47" s="348"/>
      <c r="G47" s="311" t="s">
        <v>130</v>
      </c>
    </row>
    <row r="48" spans="1:7" s="1" customFormat="1" ht="27.75" customHeight="1" thickBot="1">
      <c r="A48" s="348">
        <v>45</v>
      </c>
      <c r="B48" s="350" t="s">
        <v>198</v>
      </c>
      <c r="C48" s="348"/>
      <c r="D48" s="348"/>
      <c r="E48" s="348"/>
      <c r="F48" s="348"/>
      <c r="G48" s="311" t="s">
        <v>130</v>
      </c>
    </row>
    <row r="49" spans="1:7" s="1" customFormat="1" ht="17.25" customHeight="1" thickBot="1">
      <c r="A49" s="348">
        <v>46</v>
      </c>
      <c r="B49" s="350" t="s">
        <v>199</v>
      </c>
      <c r="C49" s="348">
        <v>1</v>
      </c>
      <c r="D49" s="348">
        <v>3</v>
      </c>
      <c r="E49" s="348" t="s">
        <v>130</v>
      </c>
      <c r="F49" s="348"/>
      <c r="G49" s="311">
        <v>4</v>
      </c>
    </row>
    <row r="50" spans="1:7" s="1" customFormat="1" ht="17.25" customHeight="1" thickBot="1">
      <c r="A50" s="348">
        <v>47</v>
      </c>
      <c r="B50" s="350" t="s">
        <v>5</v>
      </c>
      <c r="C50" s="348">
        <v>2</v>
      </c>
      <c r="D50" s="348">
        <v>8</v>
      </c>
      <c r="E50" s="348" t="s">
        <v>130</v>
      </c>
      <c r="F50" s="348" t="s">
        <v>130</v>
      </c>
      <c r="G50" s="311">
        <v>10</v>
      </c>
    </row>
    <row r="51" spans="1:7" s="1" customFormat="1" ht="17.25" customHeight="1" thickBot="1">
      <c r="A51" s="348">
        <v>48</v>
      </c>
      <c r="B51" s="350" t="s">
        <v>21</v>
      </c>
      <c r="C51" s="348">
        <v>2</v>
      </c>
      <c r="D51" s="348">
        <v>3</v>
      </c>
      <c r="E51" s="348" t="s">
        <v>130</v>
      </c>
      <c r="F51" s="348" t="s">
        <v>130</v>
      </c>
      <c r="G51" s="311">
        <v>5</v>
      </c>
    </row>
    <row r="52" spans="1:7" s="1" customFormat="1" ht="17.25" customHeight="1" thickBot="1">
      <c r="A52" s="351">
        <v>49</v>
      </c>
      <c r="B52" s="352" t="s">
        <v>22</v>
      </c>
      <c r="C52" s="351">
        <v>11</v>
      </c>
      <c r="D52" s="351">
        <v>52</v>
      </c>
      <c r="E52" s="351" t="s">
        <v>130</v>
      </c>
      <c r="F52" s="351"/>
      <c r="G52" s="339">
        <v>63</v>
      </c>
    </row>
    <row r="53" spans="1:7" s="1" customFormat="1" ht="17.25" customHeight="1" thickBot="1">
      <c r="A53" s="340">
        <v>50</v>
      </c>
      <c r="B53" s="353" t="s">
        <v>7</v>
      </c>
      <c r="C53" s="342">
        <v>31</v>
      </c>
      <c r="D53" s="342">
        <v>31</v>
      </c>
      <c r="E53" s="342">
        <v>4</v>
      </c>
      <c r="F53" s="342" t="s">
        <v>130</v>
      </c>
      <c r="G53" s="343">
        <v>66</v>
      </c>
    </row>
    <row r="54" spans="1:7" s="1" customFormat="1" ht="33" customHeight="1" thickBot="1">
      <c r="A54" s="354">
        <v>51</v>
      </c>
      <c r="B54" s="355" t="s">
        <v>200</v>
      </c>
      <c r="C54" s="354" t="s">
        <v>130</v>
      </c>
      <c r="D54" s="354" t="s">
        <v>130</v>
      </c>
      <c r="E54" s="354">
        <v>1</v>
      </c>
      <c r="F54" s="354" t="s">
        <v>130</v>
      </c>
      <c r="G54" s="306">
        <v>1</v>
      </c>
    </row>
    <row r="55" spans="1:7" s="1" customFormat="1" ht="30.75" customHeight="1" thickBot="1">
      <c r="A55" s="348">
        <v>52</v>
      </c>
      <c r="B55" s="356" t="s">
        <v>201</v>
      </c>
      <c r="C55" s="348"/>
      <c r="D55" s="348"/>
      <c r="E55" s="348"/>
      <c r="F55" s="348"/>
      <c r="G55" s="311" t="s">
        <v>130</v>
      </c>
    </row>
    <row r="56" spans="1:7" s="1" customFormat="1" ht="29.25" customHeight="1" thickBot="1">
      <c r="A56" s="351">
        <v>53</v>
      </c>
      <c r="B56" s="352" t="s">
        <v>202</v>
      </c>
      <c r="C56" s="351" t="s">
        <v>130</v>
      </c>
      <c r="D56" s="351">
        <v>13</v>
      </c>
      <c r="E56" s="351">
        <v>1</v>
      </c>
      <c r="F56" s="351" t="s">
        <v>130</v>
      </c>
      <c r="G56" s="339">
        <v>14</v>
      </c>
    </row>
    <row r="57" spans="1:7" s="1" customFormat="1" ht="28.5" customHeight="1" thickBot="1">
      <c r="A57" s="357">
        <v>54</v>
      </c>
      <c r="B57" s="358" t="s">
        <v>23</v>
      </c>
      <c r="C57" s="359">
        <v>342</v>
      </c>
      <c r="D57" s="359">
        <v>482</v>
      </c>
      <c r="E57" s="359">
        <v>68</v>
      </c>
      <c r="F57" s="359"/>
      <c r="G57" s="343">
        <v>892</v>
      </c>
    </row>
    <row r="58" spans="1:7" s="1" customFormat="1" ht="31.5" customHeight="1" thickBot="1">
      <c r="A58" s="344">
        <v>55</v>
      </c>
      <c r="B58" s="360" t="s">
        <v>203</v>
      </c>
      <c r="C58" s="344">
        <v>29</v>
      </c>
      <c r="D58" s="344">
        <v>20</v>
      </c>
      <c r="E58" s="344" t="s">
        <v>130</v>
      </c>
      <c r="F58" s="344"/>
      <c r="G58" s="306">
        <v>49</v>
      </c>
    </row>
    <row r="59" spans="1:7" s="1" customFormat="1" ht="17.25" customHeight="1" thickBot="1">
      <c r="A59" s="346">
        <v>56</v>
      </c>
      <c r="B59" s="361" t="s">
        <v>171</v>
      </c>
      <c r="C59" s="346">
        <v>1</v>
      </c>
      <c r="D59" s="346">
        <v>13</v>
      </c>
      <c r="E59" s="346" t="s">
        <v>130</v>
      </c>
      <c r="F59" s="346"/>
      <c r="G59" s="311">
        <v>14</v>
      </c>
    </row>
    <row r="60" spans="1:7" s="1" customFormat="1" ht="17.25" customHeight="1" thickBot="1">
      <c r="A60" s="346">
        <v>57</v>
      </c>
      <c r="B60" s="361" t="s">
        <v>172</v>
      </c>
      <c r="C60" s="346">
        <v>2</v>
      </c>
      <c r="D60" s="346">
        <v>4</v>
      </c>
      <c r="E60" s="346" t="s">
        <v>130</v>
      </c>
      <c r="F60" s="346"/>
      <c r="G60" s="311">
        <v>6</v>
      </c>
    </row>
    <row r="61" spans="1:7" s="1" customFormat="1" ht="28.5" customHeight="1" thickBot="1">
      <c r="A61" s="346">
        <v>58</v>
      </c>
      <c r="B61" s="361" t="s">
        <v>204</v>
      </c>
      <c r="C61" s="346">
        <v>12</v>
      </c>
      <c r="D61" s="362">
        <v>15</v>
      </c>
      <c r="E61" s="362" t="s">
        <v>130</v>
      </c>
      <c r="F61" s="346"/>
      <c r="G61" s="311">
        <v>27</v>
      </c>
    </row>
    <row r="62" spans="1:7" s="1" customFormat="1" ht="17.25" customHeight="1" thickBot="1">
      <c r="A62" s="346">
        <v>59</v>
      </c>
      <c r="B62" s="361" t="s">
        <v>173</v>
      </c>
      <c r="C62" s="346">
        <v>2</v>
      </c>
      <c r="D62" s="362">
        <v>2</v>
      </c>
      <c r="E62" s="362" t="s">
        <v>130</v>
      </c>
      <c r="F62" s="346"/>
      <c r="G62" s="311">
        <v>4</v>
      </c>
    </row>
    <row r="63" spans="1:7" s="1" customFormat="1" ht="17.25" customHeight="1" thickBot="1">
      <c r="A63" s="363">
        <v>60</v>
      </c>
      <c r="B63" s="364" t="s">
        <v>174</v>
      </c>
      <c r="C63" s="363">
        <v>1</v>
      </c>
      <c r="D63" s="363">
        <v>3</v>
      </c>
      <c r="E63" s="363" t="s">
        <v>130</v>
      </c>
      <c r="F63" s="363"/>
      <c r="G63" s="311">
        <v>4</v>
      </c>
    </row>
    <row r="64" spans="1:7" s="1" customFormat="1" ht="33" customHeight="1" thickTop="1">
      <c r="A64" s="321">
        <v>61</v>
      </c>
      <c r="B64" s="365" t="s">
        <v>205</v>
      </c>
      <c r="C64" s="321">
        <v>200</v>
      </c>
      <c r="D64" s="321">
        <v>531</v>
      </c>
      <c r="E64" s="321">
        <v>43</v>
      </c>
      <c r="F64" s="321" t="s">
        <v>130</v>
      </c>
      <c r="G64" s="321">
        <v>774</v>
      </c>
    </row>
    <row r="65" spans="2:6" ht="15">
      <c r="B65" s="549" t="s">
        <v>206</v>
      </c>
      <c r="C65" s="549"/>
      <c r="D65" s="549"/>
      <c r="E65" s="549"/>
      <c r="F65" s="549"/>
    </row>
    <row r="67" spans="2:6" ht="15">
      <c r="B67" s="385" t="s">
        <v>207</v>
      </c>
      <c r="C67" s="385"/>
      <c r="D67" s="385"/>
      <c r="E67" s="385"/>
      <c r="F67" s="385"/>
    </row>
    <row r="68" ht="15">
      <c r="F68" s="366" t="s">
        <v>130</v>
      </c>
    </row>
    <row r="69" ht="15">
      <c r="F69" s="367"/>
    </row>
    <row r="70" ht="15">
      <c r="B70" s="1" t="s">
        <v>208</v>
      </c>
    </row>
    <row r="71" ht="15">
      <c r="B71" s="1" t="s">
        <v>209</v>
      </c>
    </row>
  </sheetData>
  <sheetProtection/>
  <mergeCells count="3">
    <mergeCell ref="A1:G1"/>
    <mergeCell ref="B65:F65"/>
    <mergeCell ref="B67:F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2" sqref="A1:A65536"/>
    </sheetView>
  </sheetViews>
  <sheetFormatPr defaultColWidth="34.421875" defaultRowHeight="15"/>
  <cols>
    <col min="1" max="1" width="21.7109375" style="368" customWidth="1"/>
    <col min="2" max="2" width="34.421875" style="377" customWidth="1"/>
    <col min="3" max="6" width="34.421875" style="376" customWidth="1"/>
    <col min="7" max="16384" width="34.421875" style="368" customWidth="1"/>
  </cols>
  <sheetData>
    <row r="1" spans="1:6" ht="18.75">
      <c r="A1" s="550" t="s">
        <v>210</v>
      </c>
      <c r="B1" s="550"/>
      <c r="C1" s="550"/>
      <c r="D1" s="550"/>
      <c r="E1" s="550"/>
      <c r="F1" s="550"/>
    </row>
    <row r="2" spans="1:6" ht="42">
      <c r="A2" s="256" t="s">
        <v>0</v>
      </c>
      <c r="B2" s="257" t="s">
        <v>154</v>
      </c>
      <c r="C2" s="258" t="s">
        <v>211</v>
      </c>
      <c r="D2" s="9" t="s">
        <v>212</v>
      </c>
      <c r="E2" s="259" t="s">
        <v>213</v>
      </c>
      <c r="F2" s="260" t="s">
        <v>9</v>
      </c>
    </row>
    <row r="3" spans="1:6" s="369" customFormat="1" ht="22.5">
      <c r="A3" s="261">
        <v>1</v>
      </c>
      <c r="B3" s="257" t="s">
        <v>24</v>
      </c>
      <c r="C3" s="262">
        <v>340</v>
      </c>
      <c r="D3" s="257">
        <v>323</v>
      </c>
      <c r="E3" s="257">
        <v>219</v>
      </c>
      <c r="F3" s="263">
        <v>882</v>
      </c>
    </row>
    <row r="4" spans="1:6" s="369" customFormat="1" ht="15">
      <c r="A4" s="261">
        <v>2</v>
      </c>
      <c r="B4" s="264" t="s">
        <v>11</v>
      </c>
      <c r="C4" s="262">
        <v>90</v>
      </c>
      <c r="D4" s="257">
        <v>96</v>
      </c>
      <c r="E4" s="257">
        <v>66</v>
      </c>
      <c r="F4" s="263">
        <v>252</v>
      </c>
    </row>
    <row r="5" spans="1:6" s="369" customFormat="1" ht="22.5">
      <c r="A5" s="261">
        <v>3</v>
      </c>
      <c r="B5" s="257" t="s">
        <v>16</v>
      </c>
      <c r="C5" s="262">
        <v>90</v>
      </c>
      <c r="D5" s="257">
        <v>96</v>
      </c>
      <c r="E5" s="257">
        <v>66</v>
      </c>
      <c r="F5" s="263">
        <f>SUM(C5:E5)</f>
        <v>252</v>
      </c>
    </row>
    <row r="6" spans="1:6" s="369" customFormat="1" ht="15">
      <c r="A6" s="261">
        <v>4</v>
      </c>
      <c r="B6" s="257" t="s">
        <v>8</v>
      </c>
      <c r="C6" s="262">
        <v>13</v>
      </c>
      <c r="D6" s="257">
        <v>22</v>
      </c>
      <c r="E6" s="257">
        <v>1</v>
      </c>
      <c r="F6" s="263">
        <v>36</v>
      </c>
    </row>
    <row r="7" spans="1:6" s="369" customFormat="1" ht="15">
      <c r="A7" s="261">
        <v>5</v>
      </c>
      <c r="B7" s="257" t="s">
        <v>10</v>
      </c>
      <c r="C7" s="262">
        <v>2</v>
      </c>
      <c r="D7" s="257">
        <v>5</v>
      </c>
      <c r="E7" s="257">
        <v>2</v>
      </c>
      <c r="F7" s="263">
        <f aca="true" t="shared" si="0" ref="F7:F32">SUM(C7:E7)</f>
        <v>9</v>
      </c>
    </row>
    <row r="8" spans="1:6" s="369" customFormat="1" ht="15">
      <c r="A8" s="261">
        <v>6</v>
      </c>
      <c r="B8" s="257" t="s">
        <v>4</v>
      </c>
      <c r="C8" s="262">
        <v>0</v>
      </c>
      <c r="D8" s="257">
        <v>0</v>
      </c>
      <c r="E8" s="257">
        <v>0</v>
      </c>
      <c r="F8" s="263">
        <f t="shared" si="0"/>
        <v>0</v>
      </c>
    </row>
    <row r="9" spans="1:6" s="369" customFormat="1" ht="15">
      <c r="A9" s="261">
        <v>7</v>
      </c>
      <c r="B9" s="257" t="s">
        <v>3</v>
      </c>
      <c r="C9" s="257">
        <v>0</v>
      </c>
      <c r="D9" s="257">
        <v>0</v>
      </c>
      <c r="E9" s="257">
        <v>0</v>
      </c>
      <c r="F9" s="263">
        <f t="shared" si="0"/>
        <v>0</v>
      </c>
    </row>
    <row r="10" spans="1:6" s="369" customFormat="1" ht="15">
      <c r="A10" s="261">
        <v>8</v>
      </c>
      <c r="B10" s="264" t="s">
        <v>12</v>
      </c>
      <c r="C10" s="257">
        <v>4</v>
      </c>
      <c r="D10" s="257">
        <v>5</v>
      </c>
      <c r="E10" s="257">
        <v>2</v>
      </c>
      <c r="F10" s="263">
        <f t="shared" si="0"/>
        <v>11</v>
      </c>
    </row>
    <row r="11" spans="1:6" s="369" customFormat="1" ht="22.5">
      <c r="A11" s="261">
        <v>9</v>
      </c>
      <c r="B11" s="257" t="s">
        <v>17</v>
      </c>
      <c r="C11" s="262">
        <v>4</v>
      </c>
      <c r="D11" s="257">
        <v>5</v>
      </c>
      <c r="E11" s="257">
        <v>2</v>
      </c>
      <c r="F11" s="263">
        <f t="shared" si="0"/>
        <v>11</v>
      </c>
    </row>
    <row r="12" spans="1:6" s="369" customFormat="1" ht="15">
      <c r="A12" s="261">
        <v>10</v>
      </c>
      <c r="B12" s="257" t="s">
        <v>8</v>
      </c>
      <c r="C12" s="262">
        <v>0</v>
      </c>
      <c r="D12" s="257">
        <v>3</v>
      </c>
      <c r="E12" s="257">
        <v>1</v>
      </c>
      <c r="F12" s="263">
        <f t="shared" si="0"/>
        <v>4</v>
      </c>
    </row>
    <row r="13" spans="1:6" s="369" customFormat="1" ht="15">
      <c r="A13" s="261">
        <v>11</v>
      </c>
      <c r="B13" s="257" t="s">
        <v>10</v>
      </c>
      <c r="C13" s="262">
        <v>0</v>
      </c>
      <c r="D13" s="257">
        <v>0</v>
      </c>
      <c r="E13" s="257">
        <v>0</v>
      </c>
      <c r="F13" s="263">
        <f t="shared" si="0"/>
        <v>0</v>
      </c>
    </row>
    <row r="14" spans="1:6" s="369" customFormat="1" ht="15">
      <c r="A14" s="261">
        <v>12</v>
      </c>
      <c r="B14" s="257" t="s">
        <v>4</v>
      </c>
      <c r="C14" s="262">
        <v>0</v>
      </c>
      <c r="D14" s="257">
        <v>0</v>
      </c>
      <c r="E14" s="257">
        <v>0</v>
      </c>
      <c r="F14" s="263">
        <f t="shared" si="0"/>
        <v>0</v>
      </c>
    </row>
    <row r="15" spans="1:6" s="369" customFormat="1" ht="15">
      <c r="A15" s="261">
        <v>13</v>
      </c>
      <c r="B15" s="257" t="s">
        <v>3</v>
      </c>
      <c r="C15" s="262">
        <v>0</v>
      </c>
      <c r="D15" s="257">
        <v>0</v>
      </c>
      <c r="E15" s="257">
        <v>0</v>
      </c>
      <c r="F15" s="263">
        <f t="shared" si="0"/>
        <v>0</v>
      </c>
    </row>
    <row r="16" spans="1:6" s="369" customFormat="1" ht="15">
      <c r="A16" s="261">
        <v>14</v>
      </c>
      <c r="B16" s="264" t="s">
        <v>15</v>
      </c>
      <c r="C16" s="262">
        <v>0</v>
      </c>
      <c r="D16" s="257">
        <v>3</v>
      </c>
      <c r="E16" s="257">
        <v>0</v>
      </c>
      <c r="F16" s="263">
        <f t="shared" si="0"/>
        <v>3</v>
      </c>
    </row>
    <row r="17" spans="1:6" s="369" customFormat="1" ht="15" customHeight="1">
      <c r="A17" s="261">
        <v>15</v>
      </c>
      <c r="B17" s="257" t="s">
        <v>18</v>
      </c>
      <c r="C17" s="262">
        <v>0</v>
      </c>
      <c r="D17" s="257">
        <v>3</v>
      </c>
      <c r="E17" s="257">
        <v>0</v>
      </c>
      <c r="F17" s="263">
        <f t="shared" si="0"/>
        <v>3</v>
      </c>
    </row>
    <row r="18" spans="1:6" s="369" customFormat="1" ht="14.25" customHeight="1">
      <c r="A18" s="261">
        <v>16</v>
      </c>
      <c r="B18" s="257" t="s">
        <v>8</v>
      </c>
      <c r="C18" s="262">
        <v>0</v>
      </c>
      <c r="D18" s="257">
        <v>2</v>
      </c>
      <c r="E18" s="257">
        <v>0</v>
      </c>
      <c r="F18" s="263">
        <f t="shared" si="0"/>
        <v>2</v>
      </c>
    </row>
    <row r="19" spans="1:6" s="369" customFormat="1" ht="14.25" customHeight="1">
      <c r="A19" s="261">
        <v>17</v>
      </c>
      <c r="B19" s="257" t="s">
        <v>10</v>
      </c>
      <c r="C19" s="262">
        <v>0</v>
      </c>
      <c r="D19" s="257">
        <v>0</v>
      </c>
      <c r="E19" s="257">
        <v>0</v>
      </c>
      <c r="F19" s="263">
        <f t="shared" si="0"/>
        <v>0</v>
      </c>
    </row>
    <row r="20" spans="1:6" s="369" customFormat="1" ht="13.5" customHeight="1">
      <c r="A20" s="261">
        <v>18</v>
      </c>
      <c r="B20" s="257" t="s">
        <v>4</v>
      </c>
      <c r="C20" s="257">
        <v>0</v>
      </c>
      <c r="D20" s="257">
        <v>0</v>
      </c>
      <c r="E20" s="257">
        <v>0</v>
      </c>
      <c r="F20" s="263">
        <f t="shared" si="0"/>
        <v>0</v>
      </c>
    </row>
    <row r="21" spans="1:6" s="369" customFormat="1" ht="15" customHeight="1" thickBot="1">
      <c r="A21" s="265">
        <v>19</v>
      </c>
      <c r="B21" s="266" t="s">
        <v>3</v>
      </c>
      <c r="C21" s="266">
        <v>0</v>
      </c>
      <c r="D21" s="266">
        <v>0</v>
      </c>
      <c r="E21" s="266">
        <v>0</v>
      </c>
      <c r="F21" s="267">
        <f t="shared" si="0"/>
        <v>0</v>
      </c>
    </row>
    <row r="22" spans="1:6" s="369" customFormat="1" ht="13.5" customHeight="1">
      <c r="A22" s="268">
        <v>20</v>
      </c>
      <c r="B22" s="269" t="s">
        <v>156</v>
      </c>
      <c r="C22" s="270">
        <v>94</v>
      </c>
      <c r="D22" s="270">
        <v>104</v>
      </c>
      <c r="E22" s="370">
        <v>68</v>
      </c>
      <c r="F22" s="270">
        <f t="shared" si="0"/>
        <v>266</v>
      </c>
    </row>
    <row r="23" spans="1:6" s="369" customFormat="1" ht="16.5" customHeight="1">
      <c r="A23" s="261">
        <v>21</v>
      </c>
      <c r="B23" s="257" t="s">
        <v>157</v>
      </c>
      <c r="C23" s="271">
        <v>94</v>
      </c>
      <c r="D23" s="271">
        <v>104</v>
      </c>
      <c r="E23" s="371">
        <v>68</v>
      </c>
      <c r="F23" s="272">
        <f t="shared" si="0"/>
        <v>266</v>
      </c>
    </row>
    <row r="24" spans="1:6" s="369" customFormat="1" ht="16.5" customHeight="1">
      <c r="A24" s="268">
        <v>22</v>
      </c>
      <c r="B24" s="269" t="s">
        <v>158</v>
      </c>
      <c r="C24" s="270">
        <v>13</v>
      </c>
      <c r="D24" s="270">
        <v>27</v>
      </c>
      <c r="E24" s="372">
        <v>2</v>
      </c>
      <c r="F24" s="263">
        <f t="shared" si="0"/>
        <v>42</v>
      </c>
    </row>
    <row r="25" spans="1:6" s="369" customFormat="1" ht="16.5" customHeight="1">
      <c r="A25" s="261">
        <v>23</v>
      </c>
      <c r="B25" s="257" t="s">
        <v>159</v>
      </c>
      <c r="C25" s="271">
        <v>2</v>
      </c>
      <c r="D25" s="271">
        <v>2</v>
      </c>
      <c r="E25" s="371">
        <v>2</v>
      </c>
      <c r="F25" s="273">
        <f t="shared" si="0"/>
        <v>6</v>
      </c>
    </row>
    <row r="26" spans="1:6" s="369" customFormat="1" ht="14.25" customHeight="1">
      <c r="A26" s="261">
        <v>24</v>
      </c>
      <c r="B26" s="257" t="s">
        <v>160</v>
      </c>
      <c r="C26" s="271">
        <v>0</v>
      </c>
      <c r="D26" s="271">
        <f>SUM(D8+D14+D20)</f>
        <v>0</v>
      </c>
      <c r="E26" s="371">
        <v>0</v>
      </c>
      <c r="F26" s="273">
        <f t="shared" si="0"/>
        <v>0</v>
      </c>
    </row>
    <row r="27" spans="1:9" s="373" customFormat="1" ht="16.5" customHeight="1">
      <c r="A27" s="261">
        <v>25</v>
      </c>
      <c r="B27" s="257" t="s">
        <v>161</v>
      </c>
      <c r="C27" s="271">
        <v>0</v>
      </c>
      <c r="D27" s="271">
        <v>0</v>
      </c>
      <c r="E27" s="371">
        <v>0</v>
      </c>
      <c r="F27" s="273">
        <f t="shared" si="0"/>
        <v>0</v>
      </c>
      <c r="G27" s="369"/>
      <c r="H27" s="369"/>
      <c r="I27" s="369"/>
    </row>
    <row r="28" spans="1:9" s="373" customFormat="1" ht="14.25" customHeight="1">
      <c r="A28" s="261">
        <v>26</v>
      </c>
      <c r="B28" s="257" t="s">
        <v>6</v>
      </c>
      <c r="C28" s="257">
        <v>0</v>
      </c>
      <c r="D28" s="257">
        <v>5</v>
      </c>
      <c r="E28" s="257">
        <v>1</v>
      </c>
      <c r="F28" s="273">
        <v>0</v>
      </c>
      <c r="G28" s="369"/>
      <c r="H28" s="369"/>
      <c r="I28" s="369"/>
    </row>
    <row r="29" spans="1:6" s="369" customFormat="1" ht="13.5" customHeight="1">
      <c r="A29" s="268">
        <v>27</v>
      </c>
      <c r="B29" s="269" t="s">
        <v>8</v>
      </c>
      <c r="C29" s="269">
        <v>0</v>
      </c>
      <c r="D29" s="269">
        <v>0</v>
      </c>
      <c r="E29" s="269">
        <v>0</v>
      </c>
      <c r="F29" s="274">
        <f t="shared" si="0"/>
        <v>0</v>
      </c>
    </row>
    <row r="30" spans="1:6" s="369" customFormat="1" ht="15.75" customHeight="1">
      <c r="A30" s="268">
        <v>28</v>
      </c>
      <c r="B30" s="269" t="s">
        <v>10</v>
      </c>
      <c r="C30" s="269"/>
      <c r="D30" s="269"/>
      <c r="E30" s="269"/>
      <c r="F30" s="263">
        <f t="shared" si="0"/>
        <v>0</v>
      </c>
    </row>
    <row r="31" spans="1:6" s="369" customFormat="1" ht="13.5" customHeight="1">
      <c r="A31" s="261">
        <v>29</v>
      </c>
      <c r="B31" s="257" t="s">
        <v>3</v>
      </c>
      <c r="C31" s="257"/>
      <c r="D31" s="257"/>
      <c r="E31" s="257"/>
      <c r="F31" s="263">
        <f t="shared" si="0"/>
        <v>0</v>
      </c>
    </row>
    <row r="32" spans="1:6" s="369" customFormat="1" ht="14.25" customHeight="1">
      <c r="A32" s="261">
        <v>30</v>
      </c>
      <c r="B32" s="257" t="s">
        <v>162</v>
      </c>
      <c r="C32" s="257">
        <v>8</v>
      </c>
      <c r="D32" s="257">
        <v>8</v>
      </c>
      <c r="E32" s="257">
        <v>6</v>
      </c>
      <c r="F32" s="263">
        <f t="shared" si="0"/>
        <v>22</v>
      </c>
    </row>
    <row r="33" spans="1:6" s="369" customFormat="1" ht="15">
      <c r="A33" s="261">
        <v>31</v>
      </c>
      <c r="B33" s="257" t="s">
        <v>1</v>
      </c>
      <c r="C33" s="257"/>
      <c r="D33" s="257"/>
      <c r="E33" s="257"/>
      <c r="F33" s="271"/>
    </row>
    <row r="34" spans="1:6" s="369" customFormat="1" ht="22.5">
      <c r="A34" s="261">
        <v>32</v>
      </c>
      <c r="B34" s="257" t="s">
        <v>163</v>
      </c>
      <c r="C34" s="257"/>
      <c r="D34" s="257"/>
      <c r="E34" s="257"/>
      <c r="F34" s="275">
        <f aca="true" t="shared" si="1" ref="F34:F51">SUM(C34:E34)</f>
        <v>0</v>
      </c>
    </row>
    <row r="35" spans="1:6" s="369" customFormat="1" ht="22.5">
      <c r="A35" s="261">
        <v>33</v>
      </c>
      <c r="B35" s="257" t="s">
        <v>40</v>
      </c>
      <c r="C35" s="257">
        <v>1</v>
      </c>
      <c r="D35" s="257">
        <v>0</v>
      </c>
      <c r="E35" s="257"/>
      <c r="F35" s="275">
        <f t="shared" si="1"/>
        <v>1</v>
      </c>
    </row>
    <row r="36" spans="1:6" s="369" customFormat="1" ht="22.5">
      <c r="A36" s="261">
        <v>34</v>
      </c>
      <c r="B36" s="257" t="s">
        <v>164</v>
      </c>
      <c r="C36" s="257">
        <v>0</v>
      </c>
      <c r="D36" s="257">
        <v>0</v>
      </c>
      <c r="E36" s="257"/>
      <c r="F36" s="275">
        <f t="shared" si="1"/>
        <v>0</v>
      </c>
    </row>
    <row r="37" spans="1:6" s="369" customFormat="1" ht="15">
      <c r="A37" s="261">
        <v>35</v>
      </c>
      <c r="B37" s="264" t="s">
        <v>2</v>
      </c>
      <c r="C37" s="257">
        <v>18</v>
      </c>
      <c r="D37" s="257">
        <v>25</v>
      </c>
      <c r="E37" s="257">
        <v>21</v>
      </c>
      <c r="F37" s="275">
        <f t="shared" si="1"/>
        <v>64</v>
      </c>
    </row>
    <row r="38" spans="1:6" s="369" customFormat="1" ht="15">
      <c r="A38" s="261">
        <v>36</v>
      </c>
      <c r="B38" s="257" t="s">
        <v>19</v>
      </c>
      <c r="C38" s="257">
        <v>18</v>
      </c>
      <c r="D38" s="257">
        <v>25</v>
      </c>
      <c r="E38" s="257">
        <v>21</v>
      </c>
      <c r="F38" s="263">
        <f t="shared" si="1"/>
        <v>64</v>
      </c>
    </row>
    <row r="39" spans="1:6" s="369" customFormat="1" ht="15">
      <c r="A39" s="261">
        <v>37</v>
      </c>
      <c r="B39" s="257" t="s">
        <v>13</v>
      </c>
      <c r="C39" s="257">
        <v>1</v>
      </c>
      <c r="D39" s="257">
        <v>3</v>
      </c>
      <c r="E39" s="257"/>
      <c r="F39" s="276">
        <f t="shared" si="1"/>
        <v>4</v>
      </c>
    </row>
    <row r="40" spans="1:6" s="369" customFormat="1" ht="15">
      <c r="A40" s="261">
        <v>38</v>
      </c>
      <c r="B40" s="257" t="s">
        <v>14</v>
      </c>
      <c r="C40" s="257"/>
      <c r="D40" s="257"/>
      <c r="E40" s="257"/>
      <c r="F40" s="263">
        <f t="shared" si="1"/>
        <v>0</v>
      </c>
    </row>
    <row r="41" spans="1:6" s="369" customFormat="1" ht="15">
      <c r="A41" s="261">
        <v>39</v>
      </c>
      <c r="B41" s="257" t="s">
        <v>20</v>
      </c>
      <c r="C41" s="257"/>
      <c r="D41" s="257"/>
      <c r="E41" s="257"/>
      <c r="F41" s="263">
        <f t="shared" si="1"/>
        <v>0</v>
      </c>
    </row>
    <row r="42" spans="1:6" s="369" customFormat="1" ht="22.5">
      <c r="A42" s="261">
        <v>40</v>
      </c>
      <c r="B42" s="257" t="s">
        <v>165</v>
      </c>
      <c r="C42" s="257">
        <v>7</v>
      </c>
      <c r="D42" s="257">
        <v>5</v>
      </c>
      <c r="E42" s="257">
        <v>0</v>
      </c>
      <c r="F42" s="263">
        <f t="shared" si="1"/>
        <v>12</v>
      </c>
    </row>
    <row r="43" spans="1:6" s="369" customFormat="1" ht="15">
      <c r="A43" s="261">
        <v>41</v>
      </c>
      <c r="B43" s="257" t="s">
        <v>25</v>
      </c>
      <c r="C43" s="257"/>
      <c r="D43" s="257"/>
      <c r="E43" s="257"/>
      <c r="F43" s="263">
        <f t="shared" si="1"/>
        <v>0</v>
      </c>
    </row>
    <row r="44" spans="1:6" s="369" customFormat="1" ht="22.5">
      <c r="A44" s="261">
        <v>42</v>
      </c>
      <c r="B44" s="257" t="s">
        <v>166</v>
      </c>
      <c r="C44" s="257">
        <v>1</v>
      </c>
      <c r="D44" s="257">
        <v>0</v>
      </c>
      <c r="E44" s="257">
        <v>0</v>
      </c>
      <c r="F44" s="275">
        <f t="shared" si="1"/>
        <v>1</v>
      </c>
    </row>
    <row r="45" spans="1:6" s="369" customFormat="1" ht="15">
      <c r="A45" s="261">
        <v>43</v>
      </c>
      <c r="B45" s="257" t="s">
        <v>30</v>
      </c>
      <c r="C45" s="257"/>
      <c r="D45" s="257"/>
      <c r="E45" s="257"/>
      <c r="F45" s="275">
        <f t="shared" si="1"/>
        <v>0</v>
      </c>
    </row>
    <row r="46" spans="1:6" s="369" customFormat="1" ht="22.5">
      <c r="A46" s="261">
        <v>44</v>
      </c>
      <c r="B46" s="257" t="s">
        <v>167</v>
      </c>
      <c r="C46" s="257"/>
      <c r="D46" s="257"/>
      <c r="E46" s="257"/>
      <c r="F46" s="263">
        <f t="shared" si="1"/>
        <v>0</v>
      </c>
    </row>
    <row r="47" spans="1:6" s="369" customFormat="1" ht="15">
      <c r="A47" s="261">
        <v>45</v>
      </c>
      <c r="B47" s="257" t="s">
        <v>34</v>
      </c>
      <c r="C47" s="257">
        <v>1</v>
      </c>
      <c r="D47" s="257">
        <v>0</v>
      </c>
      <c r="E47" s="257"/>
      <c r="F47" s="263">
        <f t="shared" si="1"/>
        <v>1</v>
      </c>
    </row>
    <row r="48" spans="1:7" s="369" customFormat="1" ht="15">
      <c r="A48" s="261">
        <v>46</v>
      </c>
      <c r="B48" s="257" t="s">
        <v>5</v>
      </c>
      <c r="C48" s="257">
        <v>8</v>
      </c>
      <c r="D48" s="257">
        <v>4</v>
      </c>
      <c r="E48" s="257">
        <v>2</v>
      </c>
      <c r="F48" s="263">
        <f t="shared" si="1"/>
        <v>14</v>
      </c>
      <c r="G48" s="369" t="s">
        <v>130</v>
      </c>
    </row>
    <row r="49" spans="1:6" s="369" customFormat="1" ht="15">
      <c r="A49" s="261">
        <v>47</v>
      </c>
      <c r="B49" s="257" t="s">
        <v>21</v>
      </c>
      <c r="C49" s="257">
        <v>5</v>
      </c>
      <c r="D49" s="257">
        <v>4</v>
      </c>
      <c r="E49" s="257"/>
      <c r="F49" s="263">
        <f t="shared" si="1"/>
        <v>9</v>
      </c>
    </row>
    <row r="50" spans="1:6" s="369" customFormat="1" ht="15">
      <c r="A50" s="261">
        <v>48</v>
      </c>
      <c r="B50" s="257" t="s">
        <v>22</v>
      </c>
      <c r="C50" s="257">
        <v>62</v>
      </c>
      <c r="D50" s="257">
        <v>7</v>
      </c>
      <c r="E50" s="257"/>
      <c r="F50" s="263">
        <f t="shared" si="1"/>
        <v>69</v>
      </c>
    </row>
    <row r="51" spans="1:6" s="369" customFormat="1" ht="15">
      <c r="A51" s="261">
        <v>49</v>
      </c>
      <c r="B51" s="257" t="s">
        <v>7</v>
      </c>
      <c r="C51" s="257">
        <v>21</v>
      </c>
      <c r="D51" s="257">
        <v>20</v>
      </c>
      <c r="E51" s="257">
        <v>18</v>
      </c>
      <c r="F51" s="263">
        <f t="shared" si="1"/>
        <v>59</v>
      </c>
    </row>
    <row r="52" spans="1:6" s="369" customFormat="1" ht="15">
      <c r="A52" s="261">
        <v>50</v>
      </c>
      <c r="B52" s="257" t="s">
        <v>168</v>
      </c>
      <c r="C52" s="257">
        <v>0</v>
      </c>
      <c r="D52" s="257">
        <v>0</v>
      </c>
      <c r="E52" s="257"/>
      <c r="F52" s="263">
        <v>0</v>
      </c>
    </row>
    <row r="53" spans="1:6" s="374" customFormat="1" ht="22.5">
      <c r="A53" s="261">
        <v>51</v>
      </c>
      <c r="B53" s="257" t="s">
        <v>169</v>
      </c>
      <c r="C53" s="257"/>
      <c r="D53" s="257"/>
      <c r="E53" s="257"/>
      <c r="F53" s="263">
        <f>SUM(C53:E53)</f>
        <v>0</v>
      </c>
    </row>
    <row r="54" spans="1:6" s="374" customFormat="1" ht="22.5">
      <c r="A54" s="261">
        <v>52</v>
      </c>
      <c r="B54" s="257" t="s">
        <v>33</v>
      </c>
      <c r="C54" s="257">
        <v>4</v>
      </c>
      <c r="D54" s="257">
        <v>3</v>
      </c>
      <c r="E54" s="257">
        <v>4</v>
      </c>
      <c r="F54" s="263">
        <f>SUM(C54:E54)</f>
        <v>11</v>
      </c>
    </row>
    <row r="55" spans="1:6" s="369" customFormat="1" ht="21">
      <c r="A55" s="261">
        <v>53</v>
      </c>
      <c r="B55" s="264" t="s">
        <v>23</v>
      </c>
      <c r="C55" s="257">
        <v>112</v>
      </c>
      <c r="D55" s="257">
        <v>138</v>
      </c>
      <c r="E55" s="257">
        <v>98</v>
      </c>
      <c r="F55" s="263">
        <v>348</v>
      </c>
    </row>
    <row r="56" spans="1:6" s="369" customFormat="1" ht="22.5">
      <c r="A56" s="261">
        <v>54</v>
      </c>
      <c r="B56" s="257" t="s">
        <v>36</v>
      </c>
      <c r="C56" s="257"/>
      <c r="D56" s="257"/>
      <c r="E56" s="257"/>
      <c r="F56" s="263">
        <f aca="true" t="shared" si="2" ref="F56:F66">SUM(C56:E56)</f>
        <v>0</v>
      </c>
    </row>
    <row r="57" spans="1:6" s="369" customFormat="1" ht="22.5">
      <c r="A57" s="261">
        <v>55</v>
      </c>
      <c r="B57" s="257" t="s">
        <v>37</v>
      </c>
      <c r="C57" s="257"/>
      <c r="D57" s="257"/>
      <c r="E57" s="257"/>
      <c r="F57" s="263">
        <f t="shared" si="2"/>
        <v>0</v>
      </c>
    </row>
    <row r="58" spans="1:6" s="369" customFormat="1" ht="22.5">
      <c r="A58" s="261">
        <v>56</v>
      </c>
      <c r="B58" s="257" t="s">
        <v>170</v>
      </c>
      <c r="C58" s="257"/>
      <c r="D58" s="257"/>
      <c r="E58" s="257"/>
      <c r="F58" s="263">
        <f t="shared" si="2"/>
        <v>0</v>
      </c>
    </row>
    <row r="59" spans="1:6" s="369" customFormat="1" ht="22.5">
      <c r="A59" s="261">
        <v>57</v>
      </c>
      <c r="B59" s="257" t="s">
        <v>39</v>
      </c>
      <c r="C59" s="257"/>
      <c r="D59" s="257"/>
      <c r="E59" s="257"/>
      <c r="F59" s="263">
        <f t="shared" si="2"/>
        <v>0</v>
      </c>
    </row>
    <row r="60" spans="1:6" s="369" customFormat="1" ht="15">
      <c r="A60" s="261">
        <v>58</v>
      </c>
      <c r="B60" s="257" t="s">
        <v>35</v>
      </c>
      <c r="C60" s="257"/>
      <c r="D60" s="257"/>
      <c r="E60" s="257"/>
      <c r="F60" s="263">
        <f t="shared" si="2"/>
        <v>0</v>
      </c>
    </row>
    <row r="61" spans="1:6" s="369" customFormat="1" ht="21">
      <c r="A61" s="261">
        <v>59</v>
      </c>
      <c r="B61" s="264" t="s">
        <v>31</v>
      </c>
      <c r="C61" s="257">
        <v>6</v>
      </c>
      <c r="D61" s="257">
        <v>3</v>
      </c>
      <c r="E61" s="257"/>
      <c r="F61" s="263">
        <f t="shared" si="2"/>
        <v>9</v>
      </c>
    </row>
    <row r="62" spans="1:6" s="369" customFormat="1" ht="15">
      <c r="A62" s="261">
        <v>60</v>
      </c>
      <c r="B62" s="264" t="s">
        <v>171</v>
      </c>
      <c r="C62" s="257">
        <v>7</v>
      </c>
      <c r="D62" s="257">
        <v>3</v>
      </c>
      <c r="E62" s="257"/>
      <c r="F62" s="263">
        <f t="shared" si="2"/>
        <v>10</v>
      </c>
    </row>
    <row r="63" spans="1:6" s="369" customFormat="1" ht="15">
      <c r="A63" s="261">
        <v>61</v>
      </c>
      <c r="B63" s="264" t="s">
        <v>172</v>
      </c>
      <c r="C63" s="257">
        <v>1</v>
      </c>
      <c r="D63" s="257">
        <v>1</v>
      </c>
      <c r="E63" s="257"/>
      <c r="F63" s="263">
        <f t="shared" si="2"/>
        <v>2</v>
      </c>
    </row>
    <row r="64" spans="1:6" s="369" customFormat="1" ht="21">
      <c r="A64" s="261">
        <v>62</v>
      </c>
      <c r="B64" s="264" t="s">
        <v>32</v>
      </c>
      <c r="C64" s="277">
        <v>6</v>
      </c>
      <c r="D64" s="277">
        <v>3</v>
      </c>
      <c r="E64" s="277"/>
      <c r="F64" s="263">
        <f t="shared" si="2"/>
        <v>9</v>
      </c>
    </row>
    <row r="65" spans="1:6" s="369" customFormat="1" ht="17.25" customHeight="1">
      <c r="A65" s="261">
        <v>63</v>
      </c>
      <c r="B65" s="264" t="s">
        <v>173</v>
      </c>
      <c r="C65" s="277">
        <v>6</v>
      </c>
      <c r="D65" s="277">
        <v>7</v>
      </c>
      <c r="E65" s="277"/>
      <c r="F65" s="263">
        <f t="shared" si="2"/>
        <v>13</v>
      </c>
    </row>
    <row r="66" spans="1:6" s="369" customFormat="1" ht="14.25" customHeight="1" thickBot="1">
      <c r="A66" s="278">
        <v>64</v>
      </c>
      <c r="B66" s="279" t="s">
        <v>174</v>
      </c>
      <c r="C66" s="280">
        <v>3</v>
      </c>
      <c r="D66" s="280">
        <v>3</v>
      </c>
      <c r="E66" s="280"/>
      <c r="F66" s="281">
        <f t="shared" si="2"/>
        <v>6</v>
      </c>
    </row>
    <row r="67" spans="1:9" s="375" customFormat="1" ht="12.75" customHeight="1" thickBot="1" thickTop="1">
      <c r="A67" s="282">
        <v>65</v>
      </c>
      <c r="B67" s="283" t="s">
        <v>29</v>
      </c>
      <c r="C67" s="284">
        <v>228</v>
      </c>
      <c r="D67" s="284">
        <v>185</v>
      </c>
      <c r="E67" s="284">
        <v>121</v>
      </c>
      <c r="F67" s="285">
        <v>534</v>
      </c>
      <c r="G67" s="369"/>
      <c r="H67" s="369"/>
      <c r="I67" s="369"/>
    </row>
    <row r="68" spans="1:6" ht="15.75" thickTop="1">
      <c r="A68" s="286"/>
      <c r="B68" s="551" t="s">
        <v>176</v>
      </c>
      <c r="C68" s="551"/>
      <c r="D68" s="551"/>
      <c r="E68" s="551"/>
      <c r="F68" s="287"/>
    </row>
    <row r="70" spans="2:4" ht="15">
      <c r="B70" s="552" t="s">
        <v>214</v>
      </c>
      <c r="C70" s="552"/>
      <c r="D70" s="552"/>
    </row>
    <row r="71" spans="4:5" ht="15">
      <c r="D71" s="552"/>
      <c r="E71" s="552"/>
    </row>
    <row r="72" spans="4:5" ht="15" customHeight="1">
      <c r="D72" s="553"/>
      <c r="E72" s="553"/>
    </row>
    <row r="73" ht="25.5">
      <c r="B73" s="377" t="s">
        <v>215</v>
      </c>
    </row>
    <row r="74" ht="15">
      <c r="B74" s="378">
        <v>44014</v>
      </c>
    </row>
  </sheetData>
  <sheetProtection/>
  <mergeCells count="5">
    <mergeCell ref="A1:F1"/>
    <mergeCell ref="B68:E68"/>
    <mergeCell ref="B70:D70"/>
    <mergeCell ref="D71:E71"/>
    <mergeCell ref="D72:E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2020-07-17T08:24:17Z</dcterms:modified>
  <cp:category/>
  <cp:version/>
  <cp:contentType/>
  <cp:contentStatus/>
</cp:coreProperties>
</file>